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0"/>
  </bookViews>
  <sheets>
    <sheet name="Resultatregnskap" sheetId="1" r:id="rId1"/>
    <sheet name="Virksomhetstall" sheetId="2" r:id="rId2"/>
  </sheets>
  <definedNames>
    <definedName name="_xlnm.Print_Area" localSheetId="0">'Resultatregnskap'!$C$2:$R$27</definedName>
    <definedName name="_xlnm.Print_Area" localSheetId="1">'Virksomhetstall'!$C$2:$P$51</definedName>
  </definedNames>
  <calcPr fullCalcOnLoad="1"/>
</workbook>
</file>

<file path=xl/sharedStrings.xml><?xml version="1.0" encoding="utf-8"?>
<sst xmlns="http://schemas.openxmlformats.org/spreadsheetml/2006/main" count="119" uniqueCount="43">
  <si>
    <t>Orkla Foods</t>
  </si>
  <si>
    <t>Orkla Brands</t>
  </si>
  <si>
    <t>Orkla Media</t>
  </si>
  <si>
    <t>1.1-31.12</t>
  </si>
  <si>
    <t>9.7</t>
  </si>
  <si>
    <t>1.1-31.3</t>
  </si>
  <si>
    <t>1.4-30.6</t>
  </si>
  <si>
    <t>1.7-30.9</t>
  </si>
  <si>
    <t>1.10-31.12</t>
  </si>
  <si>
    <t>Mill. NOK</t>
  </si>
  <si>
    <t>Driftsinntekter</t>
  </si>
  <si>
    <t>Driftskostnader</t>
  </si>
  <si>
    <t>Ordinære av- og nedskrivninger</t>
  </si>
  <si>
    <t>Driftsresultat før goodwill og andre inntekter og kostnader</t>
  </si>
  <si>
    <t>Av- og nedskrivninger goodwill m.m.</t>
  </si>
  <si>
    <t>Andre inntekter og kostnader</t>
  </si>
  <si>
    <t>Driftsresultat</t>
  </si>
  <si>
    <t xml:space="preserve">Resultat fra tilknyttede selskaper </t>
  </si>
  <si>
    <t>Utbytter</t>
  </si>
  <si>
    <t xml:space="preserve">Salgsgevinster porteføljeaksjer </t>
  </si>
  <si>
    <t>Finansposter, netto</t>
  </si>
  <si>
    <t>Resultat før skatt</t>
  </si>
  <si>
    <t>Skattekostnad</t>
  </si>
  <si>
    <t>Resultat etter skatt</t>
  </si>
  <si>
    <t>Minoritetenes andel av resultatet</t>
  </si>
  <si>
    <t>Resultat før skatt, Industri</t>
  </si>
  <si>
    <t>Resultat før skatt, Investeringsområdet</t>
  </si>
  <si>
    <t>Resultat pr. aksje utvannet (NOK)</t>
  </si>
  <si>
    <t>Resultat pr. aksje utvannet (NOK)*</t>
  </si>
  <si>
    <t>* Før goodwillavskrivninger og engangsposter</t>
  </si>
  <si>
    <t>Resultatregnskap Orkla - kvartalsfordelt</t>
  </si>
  <si>
    <t>Virksomhetstall - kvartalsfordelt</t>
  </si>
  <si>
    <t>Orkla Drikkevarer</t>
  </si>
  <si>
    <t>Elimineringer</t>
  </si>
  <si>
    <t>Merkevarer</t>
  </si>
  <si>
    <t>Kjemi</t>
  </si>
  <si>
    <t>HK/Ufordelt/Elimineringer</t>
  </si>
  <si>
    <t>Industri</t>
  </si>
  <si>
    <t>Investeringer</t>
  </si>
  <si>
    <t>Konsernet</t>
  </si>
  <si>
    <t>Driftsresultat*</t>
  </si>
  <si>
    <t xml:space="preserve">* Virksomhetsområdene er vist eksklusive «Andre inntekter og kostnader». </t>
  </si>
  <si>
    <t>1.1-31.4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</si>
</sst>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;[Red]\(#,##0\)"/>
  </numFmts>
  <fonts count="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3" borderId="5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right"/>
    </xf>
    <xf numFmtId="0" fontId="0" fillId="3" borderId="6" xfId="0" applyFill="1" applyBorder="1" applyAlignment="1">
      <alignment/>
    </xf>
    <xf numFmtId="0" fontId="0" fillId="3" borderId="6" xfId="0" applyFont="1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4" fillId="3" borderId="0" xfId="0" applyFont="1" applyFill="1" applyBorder="1" applyAlignment="1">
      <alignment/>
    </xf>
    <xf numFmtId="3" fontId="0" fillId="3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3" fontId="0" fillId="3" borderId="0" xfId="0" applyNumberForma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3" fontId="0" fillId="3" borderId="7" xfId="0" applyNumberFormat="1" applyFont="1" applyFill="1" applyBorder="1" applyAlignment="1">
      <alignment horizontal="right"/>
    </xf>
    <xf numFmtId="3" fontId="0" fillId="3" borderId="7" xfId="0" applyNumberFormat="1" applyFont="1" applyFill="1" applyBorder="1" applyAlignment="1">
      <alignment horizontal="right"/>
    </xf>
    <xf numFmtId="3" fontId="0" fillId="3" borderId="6" xfId="0" applyNumberFormat="1" applyFill="1" applyBorder="1" applyAlignment="1">
      <alignment horizontal="right"/>
    </xf>
    <xf numFmtId="3" fontId="0" fillId="3" borderId="2" xfId="0" applyNumberFormat="1" applyFill="1" applyBorder="1" applyAlignment="1">
      <alignment horizontal="right"/>
    </xf>
    <xf numFmtId="172" fontId="0" fillId="3" borderId="2" xfId="0" applyNumberForma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4" fillId="3" borderId="6" xfId="0" applyFont="1" applyFill="1" applyBorder="1" applyAlignment="1">
      <alignment/>
    </xf>
    <xf numFmtId="172" fontId="0" fillId="3" borderId="6" xfId="0" applyNumberFormat="1" applyFill="1" applyBorder="1" applyAlignment="1">
      <alignment horizontal="right"/>
    </xf>
    <xf numFmtId="0" fontId="5" fillId="3" borderId="0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1" fillId="4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4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3" fontId="0" fillId="3" borderId="6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/>
    </xf>
    <xf numFmtId="3" fontId="0" fillId="3" borderId="6" xfId="0" applyNumberFormat="1" applyFont="1" applyFill="1" applyBorder="1" applyAlignment="1">
      <alignment horizontal="right"/>
    </xf>
    <xf numFmtId="0" fontId="5" fillId="3" borderId="4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172" fontId="0" fillId="3" borderId="0" xfId="0" applyNumberFormat="1" applyFill="1" applyBorder="1" applyAlignment="1">
      <alignment horizontal="right"/>
    </xf>
    <xf numFmtId="172" fontId="0" fillId="3" borderId="2" xfId="0" applyNumberFormat="1" applyFont="1" applyFill="1" applyBorder="1" applyAlignment="1">
      <alignment horizontal="right"/>
    </xf>
    <xf numFmtId="172" fontId="0" fillId="3" borderId="6" xfId="0" applyNumberFormat="1" applyFont="1" applyFill="1" applyBorder="1" applyAlignment="1">
      <alignment horizontal="right"/>
    </xf>
    <xf numFmtId="3" fontId="0" fillId="3" borderId="7" xfId="0" applyNumberFormat="1" applyFill="1" applyBorder="1" applyAlignment="1">
      <alignment horizontal="right"/>
    </xf>
    <xf numFmtId="49" fontId="0" fillId="3" borderId="0" xfId="0" applyNumberFormat="1" applyFill="1" applyBorder="1" applyAlignment="1">
      <alignment horizontal="right"/>
    </xf>
    <xf numFmtId="49" fontId="0" fillId="3" borderId="6" xfId="0" applyNumberFormat="1" applyFill="1" applyBorder="1" applyAlignment="1">
      <alignment horizontal="right"/>
    </xf>
    <xf numFmtId="11" fontId="0" fillId="2" borderId="0" xfId="0" applyNumberFormat="1" applyFill="1" applyAlignment="1">
      <alignment/>
    </xf>
    <xf numFmtId="3" fontId="0" fillId="3" borderId="10" xfId="0" applyNumberFormat="1" applyFont="1" applyFill="1" applyBorder="1" applyAlignment="1">
      <alignment horizontal="right"/>
    </xf>
    <xf numFmtId="3" fontId="0" fillId="3" borderId="10" xfId="0" applyNumberFormat="1" applyFill="1" applyBorder="1" applyAlignment="1">
      <alignment horizontal="right"/>
    </xf>
    <xf numFmtId="3" fontId="0" fillId="3" borderId="11" xfId="0" applyNumberFormat="1" applyFont="1" applyFill="1" applyBorder="1" applyAlignment="1">
      <alignment horizontal="right"/>
    </xf>
    <xf numFmtId="3" fontId="0" fillId="3" borderId="12" xfId="0" applyNumberFormat="1" applyFont="1" applyFill="1" applyBorder="1" applyAlignment="1">
      <alignment horizontal="right"/>
    </xf>
    <xf numFmtId="3" fontId="0" fillId="3" borderId="11" xfId="0" applyNumberFormat="1" applyFill="1" applyBorder="1" applyAlignment="1">
      <alignment horizontal="right"/>
    </xf>
    <xf numFmtId="172" fontId="0" fillId="3" borderId="11" xfId="0" applyNumberForma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0" fillId="3" borderId="13" xfId="0" applyFont="1" applyFill="1" applyBorder="1" applyAlignment="1">
      <alignment horizontal="right"/>
    </xf>
    <xf numFmtId="172" fontId="0" fillId="3" borderId="13" xfId="0" applyNumberFormat="1" applyFill="1" applyBorder="1" applyAlignment="1" quotePrefix="1">
      <alignment horizontal="right"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Border="1" applyAlignment="1">
      <alignment/>
    </xf>
    <xf numFmtId="0" fontId="0" fillId="2" borderId="8" xfId="0" applyFill="1" applyBorder="1" applyAlignment="1">
      <alignment/>
    </xf>
    <xf numFmtId="3" fontId="0" fillId="3" borderId="10" xfId="0" applyNumberFormat="1" applyFont="1" applyFill="1" applyBorder="1" applyAlignment="1">
      <alignment horizontal="right"/>
    </xf>
    <xf numFmtId="3" fontId="0" fillId="3" borderId="12" xfId="0" applyNumberFormat="1" applyFont="1" applyFill="1" applyBorder="1" applyAlignment="1">
      <alignment horizontal="right"/>
    </xf>
    <xf numFmtId="0" fontId="0" fillId="3" borderId="10" xfId="0" applyFill="1" applyBorder="1" applyAlignment="1">
      <alignment/>
    </xf>
    <xf numFmtId="3" fontId="0" fillId="3" borderId="13" xfId="0" applyNumberFormat="1" applyFill="1" applyBorder="1" applyAlignment="1">
      <alignment horizontal="right"/>
    </xf>
    <xf numFmtId="3" fontId="0" fillId="3" borderId="13" xfId="0" applyNumberFormat="1" applyFont="1" applyFill="1" applyBorder="1" applyAlignment="1">
      <alignment horizontal="right"/>
    </xf>
    <xf numFmtId="0" fontId="5" fillId="3" borderId="10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3" fontId="0" fillId="3" borderId="13" xfId="0" applyNumberFormat="1" applyFont="1" applyFill="1" applyBorder="1" applyAlignment="1">
      <alignment horizontal="right"/>
    </xf>
    <xf numFmtId="172" fontId="0" fillId="2" borderId="0" xfId="0" applyNumberFormat="1" applyFill="1" applyAlignment="1">
      <alignment/>
    </xf>
    <xf numFmtId="3" fontId="0" fillId="3" borderId="0" xfId="0" applyNumberFormat="1" applyFill="1" applyBorder="1" applyAlignment="1">
      <alignment/>
    </xf>
    <xf numFmtId="0" fontId="3" fillId="3" borderId="4" xfId="0" applyFont="1" applyFill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3" fontId="0" fillId="3" borderId="4" xfId="0" applyNumberFormat="1" applyFill="1" applyBorder="1" applyAlignment="1">
      <alignment/>
    </xf>
    <xf numFmtId="3" fontId="0" fillId="3" borderId="1" xfId="0" applyNumberFormat="1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8" xfId="0" applyNumberFormat="1" applyFont="1" applyFill="1" applyBorder="1" applyAlignment="1">
      <alignment horizontal="right"/>
    </xf>
    <xf numFmtId="3" fontId="0" fillId="3" borderId="14" xfId="0" applyNumberFormat="1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8" xfId="0" applyNumberFormat="1" applyFont="1" applyFill="1" applyBorder="1" applyAlignment="1">
      <alignment horizontal="right"/>
    </xf>
    <xf numFmtId="3" fontId="0" fillId="3" borderId="14" xfId="0" applyNumberFormat="1" applyFont="1" applyFill="1" applyBorder="1" applyAlignment="1">
      <alignment horizontal="right"/>
    </xf>
    <xf numFmtId="3" fontId="0" fillId="3" borderId="4" xfId="0" applyNumberForma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172" fontId="0" fillId="3" borderId="1" xfId="0" applyNumberFormat="1" applyFill="1" applyBorder="1" applyAlignment="1">
      <alignment horizontal="right"/>
    </xf>
    <xf numFmtId="172" fontId="0" fillId="3" borderId="8" xfId="0" applyNumberFormat="1" applyFill="1" applyBorder="1" applyAlignment="1">
      <alignment horizontal="right"/>
    </xf>
    <xf numFmtId="172" fontId="0" fillId="3" borderId="4" xfId="0" applyNumberFormat="1" applyFill="1" applyBorder="1" applyAlignment="1">
      <alignment horizontal="right"/>
    </xf>
    <xf numFmtId="3" fontId="0" fillId="3" borderId="8" xfId="0" applyNumberFormat="1" applyFill="1" applyBorder="1" applyAlignment="1">
      <alignment horizontal="right"/>
    </xf>
    <xf numFmtId="3" fontId="0" fillId="3" borderId="14" xfId="0" applyNumberFormat="1" applyFill="1" applyBorder="1" applyAlignment="1">
      <alignment horizontal="right"/>
    </xf>
    <xf numFmtId="3" fontId="0" fillId="3" borderId="8" xfId="0" applyNumberForma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3" fontId="0" fillId="3" borderId="12" xfId="0" applyNumberFormat="1" applyFill="1" applyBorder="1" applyAlignment="1">
      <alignment horizontal="right"/>
    </xf>
    <xf numFmtId="172" fontId="0" fillId="3" borderId="10" xfId="0" applyNumberFormat="1" applyFill="1" applyBorder="1" applyAlignment="1">
      <alignment horizontal="right"/>
    </xf>
    <xf numFmtId="172" fontId="0" fillId="3" borderId="13" xfId="0" applyNumberFormat="1" applyFill="1" applyBorder="1" applyAlignment="1">
      <alignment horizontal="right"/>
    </xf>
    <xf numFmtId="0" fontId="0" fillId="3" borderId="0" xfId="0" applyFill="1" applyAlignment="1">
      <alignment/>
    </xf>
    <xf numFmtId="0" fontId="0" fillId="2" borderId="6" xfId="0" applyFill="1" applyBorder="1" applyAlignment="1">
      <alignment/>
    </xf>
    <xf numFmtId="3" fontId="0" fillId="3" borderId="1" xfId="0" applyNumberFormat="1" applyFont="1" applyFill="1" applyBorder="1" applyAlignment="1">
      <alignment horizontal="right"/>
    </xf>
    <xf numFmtId="0" fontId="4" fillId="3" borderId="5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zoomScale="80" zoomScaleNormal="80" workbookViewId="0" topLeftCell="C1">
      <pane xSplit="2" topLeftCell="J3" activePane="topRight" state="frozen"/>
      <selection pane="topLeft" activeCell="C3" sqref="C3"/>
      <selection pane="topRight" activeCell="Q5" sqref="Q5:Q25"/>
    </sheetView>
  </sheetViews>
  <sheetFormatPr defaultColWidth="11.421875" defaultRowHeight="12.75"/>
  <cols>
    <col min="1" max="2" width="3.140625" style="1" customWidth="1"/>
    <col min="3" max="3" width="2.8515625" style="1" customWidth="1"/>
    <col min="4" max="4" width="55.28125" style="1" bestFit="1" customWidth="1"/>
    <col min="5" max="13" width="7.57421875" style="1" customWidth="1"/>
    <col min="14" max="15" width="8.00390625" style="1" customWidth="1"/>
    <col min="16" max="18" width="9.421875" style="1" customWidth="1"/>
    <col min="19" max="16384" width="7.57421875" style="1" customWidth="1"/>
  </cols>
  <sheetData>
    <row r="1" spans="18:19" ht="12.75">
      <c r="R1" s="99"/>
      <c r="S1" s="99"/>
    </row>
    <row r="2" spans="1:19" ht="12.75">
      <c r="A2" s="6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0"/>
      <c r="R2" s="10"/>
      <c r="S2" s="8"/>
    </row>
    <row r="3" spans="1:19" ht="18">
      <c r="A3" s="62"/>
      <c r="B3" s="5"/>
      <c r="C3" s="5"/>
      <c r="D3" s="6" t="s">
        <v>30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12.75" customHeight="1">
      <c r="A4" s="62"/>
      <c r="B4" s="5"/>
      <c r="C4" s="5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</row>
    <row r="5" spans="1:19" ht="12.75">
      <c r="A5" s="62"/>
      <c r="B5" s="5"/>
      <c r="C5" s="5"/>
      <c r="D5" s="63"/>
      <c r="E5" s="11" t="s">
        <v>5</v>
      </c>
      <c r="F5" s="11" t="s">
        <v>6</v>
      </c>
      <c r="G5" s="11" t="s">
        <v>7</v>
      </c>
      <c r="H5" s="11" t="s">
        <v>8</v>
      </c>
      <c r="I5" s="58" t="s">
        <v>3</v>
      </c>
      <c r="J5" s="11" t="s">
        <v>5</v>
      </c>
      <c r="K5" s="11" t="s">
        <v>6</v>
      </c>
      <c r="L5" s="11" t="s">
        <v>7</v>
      </c>
      <c r="M5" s="11" t="s">
        <v>8</v>
      </c>
      <c r="N5" s="75" t="s">
        <v>3</v>
      </c>
      <c r="O5" s="75" t="s">
        <v>5</v>
      </c>
      <c r="P5" s="75" t="s">
        <v>6</v>
      </c>
      <c r="Q5" s="58" t="s">
        <v>7</v>
      </c>
      <c r="R5" s="58" t="s">
        <v>8</v>
      </c>
      <c r="S5" s="8"/>
    </row>
    <row r="6" spans="1:19" ht="12.75">
      <c r="A6" s="62"/>
      <c r="B6" s="5"/>
      <c r="C6" s="5"/>
      <c r="D6" s="12" t="s">
        <v>9</v>
      </c>
      <c r="E6" s="13">
        <v>1999</v>
      </c>
      <c r="F6" s="13">
        <v>1999</v>
      </c>
      <c r="G6" s="13">
        <v>1999</v>
      </c>
      <c r="H6" s="13">
        <v>1999</v>
      </c>
      <c r="I6" s="59">
        <v>1999</v>
      </c>
      <c r="J6" s="13">
        <v>2000</v>
      </c>
      <c r="K6" s="13">
        <v>2000</v>
      </c>
      <c r="L6" s="14">
        <v>2000</v>
      </c>
      <c r="M6" s="13">
        <v>2000</v>
      </c>
      <c r="N6" s="76">
        <v>2000</v>
      </c>
      <c r="O6" s="76">
        <v>2001</v>
      </c>
      <c r="P6" s="76">
        <v>2001</v>
      </c>
      <c r="Q6" s="59">
        <v>2001</v>
      </c>
      <c r="R6" s="59">
        <v>2001</v>
      </c>
      <c r="S6" s="8"/>
    </row>
    <row r="7" spans="1:19" ht="12.75">
      <c r="A7" s="62"/>
      <c r="B7" s="5"/>
      <c r="C7" s="5"/>
      <c r="D7" s="15" t="s">
        <v>10</v>
      </c>
      <c r="E7" s="17">
        <v>7212</v>
      </c>
      <c r="F7" s="17">
        <v>7656</v>
      </c>
      <c r="G7" s="16">
        <v>8036</v>
      </c>
      <c r="H7" s="16">
        <v>8588</v>
      </c>
      <c r="I7" s="52">
        <v>31492</v>
      </c>
      <c r="J7" s="16">
        <v>7405</v>
      </c>
      <c r="K7" s="16">
        <v>8875</v>
      </c>
      <c r="L7" s="16">
        <v>8623</v>
      </c>
      <c r="M7" s="16">
        <v>9180</v>
      </c>
      <c r="N7" s="79">
        <v>34083</v>
      </c>
      <c r="O7" s="79">
        <v>10405</v>
      </c>
      <c r="P7" s="79">
        <v>11534</v>
      </c>
      <c r="Q7" s="52">
        <v>11283</v>
      </c>
      <c r="R7" s="52">
        <v>11577</v>
      </c>
      <c r="S7" s="8"/>
    </row>
    <row r="8" spans="1:19" ht="12.75">
      <c r="A8" s="62"/>
      <c r="B8" s="5"/>
      <c r="C8" s="5"/>
      <c r="D8" s="10" t="s">
        <v>11</v>
      </c>
      <c r="E8" s="17">
        <v>-6468</v>
      </c>
      <c r="F8" s="17">
        <v>-6569</v>
      </c>
      <c r="G8" s="18">
        <v>-6839</v>
      </c>
      <c r="H8" s="18">
        <v>-7522</v>
      </c>
      <c r="I8" s="53">
        <v>-27398</v>
      </c>
      <c r="J8" s="18">
        <v>-6587</v>
      </c>
      <c r="K8" s="18">
        <v>-7496</v>
      </c>
      <c r="L8" s="18">
        <v>-7355</v>
      </c>
      <c r="M8" s="18">
        <v>-7977</v>
      </c>
      <c r="N8" s="85">
        <v>-29415</v>
      </c>
      <c r="O8" s="85">
        <v>-9301</v>
      </c>
      <c r="P8" s="85">
        <v>-9845</v>
      </c>
      <c r="Q8" s="53">
        <f>-4423-5283</f>
        <v>-9706</v>
      </c>
      <c r="R8" s="53">
        <v>-10113</v>
      </c>
      <c r="S8" s="8"/>
    </row>
    <row r="9" spans="1:19" ht="12.75">
      <c r="A9" s="62"/>
      <c r="B9" s="5"/>
      <c r="C9" s="5"/>
      <c r="D9" s="10" t="s">
        <v>12</v>
      </c>
      <c r="E9" s="17">
        <v>-385</v>
      </c>
      <c r="F9" s="17">
        <v>-385</v>
      </c>
      <c r="G9" s="18">
        <v>-387</v>
      </c>
      <c r="H9" s="18">
        <v>-408</v>
      </c>
      <c r="I9" s="53">
        <v>-1565</v>
      </c>
      <c r="J9" s="25">
        <v>-397</v>
      </c>
      <c r="K9" s="25">
        <v>-406</v>
      </c>
      <c r="L9" s="25">
        <v>-410</v>
      </c>
      <c r="M9" s="25">
        <v>-405</v>
      </c>
      <c r="N9" s="85">
        <v>-1618</v>
      </c>
      <c r="O9" s="90">
        <v>-543</v>
      </c>
      <c r="P9" s="90">
        <v>-525</v>
      </c>
      <c r="Q9" s="68">
        <v>-533</v>
      </c>
      <c r="R9" s="68">
        <v>-547</v>
      </c>
      <c r="S9" s="8"/>
    </row>
    <row r="10" spans="1:19" ht="12.75">
      <c r="A10" s="62"/>
      <c r="B10" s="5"/>
      <c r="C10" s="5"/>
      <c r="D10" s="3" t="s">
        <v>13</v>
      </c>
      <c r="E10" s="20">
        <v>359</v>
      </c>
      <c r="F10" s="20">
        <v>702</v>
      </c>
      <c r="G10" s="19">
        <v>810</v>
      </c>
      <c r="H10" s="19">
        <v>658</v>
      </c>
      <c r="I10" s="54">
        <f>SUM(I7:I9)</f>
        <v>2529</v>
      </c>
      <c r="J10" s="19">
        <v>421</v>
      </c>
      <c r="K10" s="19">
        <v>973</v>
      </c>
      <c r="L10" s="19">
        <v>858</v>
      </c>
      <c r="M10" s="19">
        <v>798</v>
      </c>
      <c r="N10" s="78">
        <f>SUM(N7:N9)</f>
        <v>3050</v>
      </c>
      <c r="O10" s="79">
        <v>561</v>
      </c>
      <c r="P10" s="79">
        <v>1164</v>
      </c>
      <c r="Q10" s="52">
        <f>SUM(Q7:Q9)</f>
        <v>1044</v>
      </c>
      <c r="R10" s="52">
        <f>SUM(R7:R9)</f>
        <v>917</v>
      </c>
      <c r="S10" s="8"/>
    </row>
    <row r="11" spans="1:19" ht="12.75">
      <c r="A11" s="62"/>
      <c r="B11" s="5"/>
      <c r="C11" s="5"/>
      <c r="D11" s="10" t="s">
        <v>14</v>
      </c>
      <c r="E11" s="17">
        <v>-111</v>
      </c>
      <c r="F11" s="17">
        <v>-110</v>
      </c>
      <c r="G11" s="18">
        <v>-112</v>
      </c>
      <c r="H11" s="18">
        <v>-110</v>
      </c>
      <c r="I11" s="53">
        <v>-443</v>
      </c>
      <c r="J11" s="18">
        <v>-117</v>
      </c>
      <c r="K11" s="18">
        <v>-123</v>
      </c>
      <c r="L11" s="18">
        <v>-121</v>
      </c>
      <c r="M11" s="18">
        <v>-118</v>
      </c>
      <c r="N11" s="85">
        <v>-479</v>
      </c>
      <c r="O11" s="85">
        <v>-109</v>
      </c>
      <c r="P11" s="85">
        <v>-112</v>
      </c>
      <c r="Q11" s="53">
        <v>-111</v>
      </c>
      <c r="R11" s="53">
        <v>-122</v>
      </c>
      <c r="S11" s="8"/>
    </row>
    <row r="12" spans="1:19" ht="12.75">
      <c r="A12" s="62"/>
      <c r="B12" s="5"/>
      <c r="C12" s="5"/>
      <c r="D12" s="10" t="s">
        <v>15</v>
      </c>
      <c r="E12" s="17">
        <v>0</v>
      </c>
      <c r="F12" s="17">
        <v>0</v>
      </c>
      <c r="G12" s="18">
        <v>93</v>
      </c>
      <c r="H12" s="18">
        <v>-2</v>
      </c>
      <c r="I12" s="53">
        <v>91</v>
      </c>
      <c r="J12" s="25">
        <v>40</v>
      </c>
      <c r="K12" s="25">
        <v>0</v>
      </c>
      <c r="L12" s="25">
        <v>0</v>
      </c>
      <c r="M12" s="25">
        <v>-4</v>
      </c>
      <c r="N12" s="85">
        <v>36</v>
      </c>
      <c r="O12" s="90">
        <v>19</v>
      </c>
      <c r="P12" s="90">
        <v>0</v>
      </c>
      <c r="Q12" s="68">
        <v>0</v>
      </c>
      <c r="R12" s="68">
        <v>9</v>
      </c>
      <c r="S12" s="8"/>
    </row>
    <row r="13" spans="1:19" ht="12.75">
      <c r="A13" s="62"/>
      <c r="B13" s="5"/>
      <c r="C13" s="5"/>
      <c r="D13" s="21" t="s">
        <v>16</v>
      </c>
      <c r="E13" s="20">
        <v>248</v>
      </c>
      <c r="F13" s="20">
        <v>592</v>
      </c>
      <c r="G13" s="19">
        <v>791</v>
      </c>
      <c r="H13" s="19">
        <v>546</v>
      </c>
      <c r="I13" s="54">
        <f>SUM(I10:I12)</f>
        <v>2177</v>
      </c>
      <c r="J13" s="19">
        <v>344</v>
      </c>
      <c r="K13" s="19">
        <v>850</v>
      </c>
      <c r="L13" s="19">
        <v>737</v>
      </c>
      <c r="M13" s="19">
        <v>676</v>
      </c>
      <c r="N13" s="78">
        <f>SUM(N10:N12)</f>
        <v>2607</v>
      </c>
      <c r="O13" s="79">
        <v>471</v>
      </c>
      <c r="P13" s="79">
        <v>1052</v>
      </c>
      <c r="Q13" s="52">
        <f>SUM(Q10:Q12)</f>
        <v>933</v>
      </c>
      <c r="R13" s="52">
        <f>SUM(R10:R12)</f>
        <v>804</v>
      </c>
      <c r="S13" s="8"/>
    </row>
    <row r="14" spans="1:19" ht="12.75">
      <c r="A14" s="62"/>
      <c r="B14" s="5"/>
      <c r="C14" s="5"/>
      <c r="D14" s="10" t="s">
        <v>17</v>
      </c>
      <c r="E14" s="17">
        <v>15</v>
      </c>
      <c r="F14" s="17">
        <v>54</v>
      </c>
      <c r="G14" s="18">
        <v>31</v>
      </c>
      <c r="H14" s="18">
        <v>14</v>
      </c>
      <c r="I14" s="53">
        <v>114</v>
      </c>
      <c r="J14" s="18">
        <v>20</v>
      </c>
      <c r="K14" s="18">
        <v>108</v>
      </c>
      <c r="L14" s="18">
        <v>111</v>
      </c>
      <c r="M14" s="18">
        <v>3</v>
      </c>
      <c r="N14" s="85">
        <v>242</v>
      </c>
      <c r="O14" s="85">
        <v>63</v>
      </c>
      <c r="P14" s="85">
        <v>97</v>
      </c>
      <c r="Q14" s="53">
        <v>75</v>
      </c>
      <c r="R14" s="53">
        <v>1275</v>
      </c>
      <c r="S14" s="8"/>
    </row>
    <row r="15" spans="1:19" ht="12.75">
      <c r="A15" s="62"/>
      <c r="B15" s="5"/>
      <c r="C15" s="5"/>
      <c r="D15" s="10" t="s">
        <v>18</v>
      </c>
      <c r="E15" s="17">
        <v>13</v>
      </c>
      <c r="F15" s="17">
        <v>238</v>
      </c>
      <c r="G15" s="18">
        <v>63</v>
      </c>
      <c r="H15" s="18">
        <v>11</v>
      </c>
      <c r="I15" s="53">
        <v>325</v>
      </c>
      <c r="J15" s="18">
        <v>15</v>
      </c>
      <c r="K15" s="18">
        <v>352</v>
      </c>
      <c r="L15" s="18">
        <v>44</v>
      </c>
      <c r="M15" s="18">
        <v>144</v>
      </c>
      <c r="N15" s="85">
        <v>555</v>
      </c>
      <c r="O15" s="85">
        <v>98</v>
      </c>
      <c r="P15" s="85">
        <v>387</v>
      </c>
      <c r="Q15" s="53">
        <v>56</v>
      </c>
      <c r="R15" s="53">
        <v>4</v>
      </c>
      <c r="S15" s="8"/>
    </row>
    <row r="16" spans="1:19" ht="12.75">
      <c r="A16" s="62"/>
      <c r="B16" s="5"/>
      <c r="C16" s="5"/>
      <c r="D16" s="10" t="s">
        <v>19</v>
      </c>
      <c r="E16" s="17">
        <v>28</v>
      </c>
      <c r="F16" s="17">
        <v>259</v>
      </c>
      <c r="G16" s="18">
        <v>197</v>
      </c>
      <c r="H16" s="18">
        <v>111</v>
      </c>
      <c r="I16" s="53">
        <v>595</v>
      </c>
      <c r="J16" s="18">
        <v>621</v>
      </c>
      <c r="K16" s="18">
        <v>110</v>
      </c>
      <c r="L16" s="18">
        <v>2349</v>
      </c>
      <c r="M16" s="18">
        <v>-353</v>
      </c>
      <c r="N16" s="85">
        <v>2727</v>
      </c>
      <c r="O16" s="85">
        <v>243</v>
      </c>
      <c r="P16" s="85">
        <v>264</v>
      </c>
      <c r="Q16" s="53">
        <v>-335</v>
      </c>
      <c r="R16" s="53">
        <v>-932</v>
      </c>
      <c r="S16" s="8"/>
    </row>
    <row r="17" spans="1:19" ht="12.75">
      <c r="A17" s="62"/>
      <c r="B17" s="5"/>
      <c r="C17" s="5"/>
      <c r="D17" s="10" t="s">
        <v>20</v>
      </c>
      <c r="E17" s="17">
        <v>-220</v>
      </c>
      <c r="F17" s="17">
        <v>-234</v>
      </c>
      <c r="G17" s="18">
        <v>-229</v>
      </c>
      <c r="H17" s="18">
        <v>-209</v>
      </c>
      <c r="I17" s="53">
        <v>-892</v>
      </c>
      <c r="J17" s="25">
        <v>-221</v>
      </c>
      <c r="K17" s="25">
        <v>-255</v>
      </c>
      <c r="L17" s="25">
        <v>-205</v>
      </c>
      <c r="M17" s="25">
        <v>-279</v>
      </c>
      <c r="N17" s="85">
        <v>-960</v>
      </c>
      <c r="O17" s="90">
        <v>-279</v>
      </c>
      <c r="P17" s="90">
        <v>-314</v>
      </c>
      <c r="Q17" s="68">
        <v>-359</v>
      </c>
      <c r="R17" s="68">
        <v>-350</v>
      </c>
      <c r="S17" s="8"/>
    </row>
    <row r="18" spans="1:19" ht="12.75">
      <c r="A18" s="62"/>
      <c r="B18" s="5"/>
      <c r="C18" s="5"/>
      <c r="D18" s="21" t="s">
        <v>21</v>
      </c>
      <c r="E18" s="20">
        <v>84</v>
      </c>
      <c r="F18" s="20">
        <v>909</v>
      </c>
      <c r="G18" s="19">
        <v>853</v>
      </c>
      <c r="H18" s="19">
        <v>473</v>
      </c>
      <c r="I18" s="54">
        <f>SUM(I13:I17)</f>
        <v>2319</v>
      </c>
      <c r="J18" s="19">
        <v>779</v>
      </c>
      <c r="K18" s="19">
        <v>1165</v>
      </c>
      <c r="L18" s="19">
        <v>3036</v>
      </c>
      <c r="M18" s="19">
        <v>191</v>
      </c>
      <c r="N18" s="78">
        <f>SUM(N13:N17)</f>
        <v>5171</v>
      </c>
      <c r="O18" s="79">
        <v>596</v>
      </c>
      <c r="P18" s="79">
        <v>1486</v>
      </c>
      <c r="Q18" s="52">
        <f>SUM(Q13:Q17)</f>
        <v>370</v>
      </c>
      <c r="R18" s="52">
        <f>SUM(R13:R17)</f>
        <v>801</v>
      </c>
      <c r="S18" s="8"/>
    </row>
    <row r="19" spans="1:19" ht="12.75">
      <c r="A19" s="62"/>
      <c r="B19" s="5"/>
      <c r="C19" s="5"/>
      <c r="D19" s="10" t="s">
        <v>22</v>
      </c>
      <c r="E19" s="17">
        <v>-19</v>
      </c>
      <c r="F19" s="17">
        <v>-206</v>
      </c>
      <c r="G19" s="18">
        <v>-194</v>
      </c>
      <c r="H19" s="18">
        <v>-108</v>
      </c>
      <c r="I19" s="53">
        <v>-527</v>
      </c>
      <c r="J19" s="18">
        <v>-209</v>
      </c>
      <c r="K19" s="18">
        <v>-312</v>
      </c>
      <c r="L19" s="18">
        <v>-816</v>
      </c>
      <c r="M19" s="18">
        <v>-51</v>
      </c>
      <c r="N19" s="85">
        <v>-1388</v>
      </c>
      <c r="O19" s="85">
        <v>-161</v>
      </c>
      <c r="P19" s="85">
        <v>-401</v>
      </c>
      <c r="Q19" s="53">
        <v>-100</v>
      </c>
      <c r="R19" s="53">
        <v>-111</v>
      </c>
      <c r="S19" s="8"/>
    </row>
    <row r="20" spans="1:19" ht="12.75">
      <c r="A20" s="62"/>
      <c r="B20" s="5"/>
      <c r="C20" s="5"/>
      <c r="D20" s="22" t="s">
        <v>23</v>
      </c>
      <c r="E20" s="24">
        <v>65</v>
      </c>
      <c r="F20" s="24">
        <v>703</v>
      </c>
      <c r="G20" s="23">
        <v>659</v>
      </c>
      <c r="H20" s="23">
        <v>365</v>
      </c>
      <c r="I20" s="55">
        <f>SUM(I18:I19)</f>
        <v>1792</v>
      </c>
      <c r="J20" s="23">
        <v>570</v>
      </c>
      <c r="K20" s="23">
        <v>853</v>
      </c>
      <c r="L20" s="23">
        <v>2220</v>
      </c>
      <c r="M20" s="23">
        <v>140</v>
      </c>
      <c r="N20" s="81">
        <f>SUM(N18:N19)</f>
        <v>3783</v>
      </c>
      <c r="O20" s="81">
        <v>435</v>
      </c>
      <c r="P20" s="81">
        <v>1085</v>
      </c>
      <c r="Q20" s="55">
        <f>SUM(Q18:Q19)</f>
        <v>270</v>
      </c>
      <c r="R20" s="55">
        <f>SUM(R18:R19)</f>
        <v>690</v>
      </c>
      <c r="S20" s="8"/>
    </row>
    <row r="21" spans="1:19" ht="12.75">
      <c r="A21" s="62"/>
      <c r="B21" s="5"/>
      <c r="C21" s="5"/>
      <c r="D21" s="10" t="s">
        <v>24</v>
      </c>
      <c r="E21" s="17">
        <v>7</v>
      </c>
      <c r="F21" s="17">
        <v>34</v>
      </c>
      <c r="G21" s="18">
        <v>62</v>
      </c>
      <c r="H21" s="18">
        <v>22</v>
      </c>
      <c r="I21" s="53">
        <v>125</v>
      </c>
      <c r="J21" s="48">
        <v>14</v>
      </c>
      <c r="K21" s="48">
        <v>65</v>
      </c>
      <c r="L21" s="48">
        <v>57</v>
      </c>
      <c r="M21" s="48">
        <v>46</v>
      </c>
      <c r="N21" s="85">
        <v>182</v>
      </c>
      <c r="O21" s="91">
        <v>33</v>
      </c>
      <c r="P21" s="91">
        <v>57</v>
      </c>
      <c r="Q21" s="95">
        <v>72</v>
      </c>
      <c r="R21" s="95">
        <v>49</v>
      </c>
      <c r="S21" s="8"/>
    </row>
    <row r="22" spans="1:19" ht="12.75">
      <c r="A22" s="62"/>
      <c r="B22" s="5"/>
      <c r="C22" s="5"/>
      <c r="D22" s="3" t="s">
        <v>25</v>
      </c>
      <c r="E22" s="20">
        <v>55</v>
      </c>
      <c r="F22" s="20">
        <v>379</v>
      </c>
      <c r="G22" s="26">
        <v>613</v>
      </c>
      <c r="H22" s="26">
        <v>328</v>
      </c>
      <c r="I22" s="56">
        <v>1375</v>
      </c>
      <c r="J22" s="18">
        <v>115</v>
      </c>
      <c r="K22" s="18">
        <v>727</v>
      </c>
      <c r="L22" s="18">
        <v>586</v>
      </c>
      <c r="M22" s="18">
        <v>388</v>
      </c>
      <c r="N22" s="86">
        <v>1816</v>
      </c>
      <c r="O22" s="85">
        <v>219</v>
      </c>
      <c r="P22" s="85">
        <v>807</v>
      </c>
      <c r="Q22" s="53">
        <v>649</v>
      </c>
      <c r="R22" s="53">
        <v>1688</v>
      </c>
      <c r="S22" s="8"/>
    </row>
    <row r="23" spans="1:19" ht="12.75">
      <c r="A23" s="62"/>
      <c r="B23" s="5"/>
      <c r="C23" s="5"/>
      <c r="D23" s="10" t="s">
        <v>26</v>
      </c>
      <c r="E23" s="17">
        <v>29</v>
      </c>
      <c r="F23" s="17">
        <v>530</v>
      </c>
      <c r="G23" s="18">
        <v>240</v>
      </c>
      <c r="H23" s="18">
        <v>145</v>
      </c>
      <c r="I23" s="53">
        <v>944</v>
      </c>
      <c r="J23" s="25">
        <v>664</v>
      </c>
      <c r="K23" s="25">
        <v>438</v>
      </c>
      <c r="L23" s="25">
        <v>2450</v>
      </c>
      <c r="M23" s="25">
        <v>-197</v>
      </c>
      <c r="N23" s="85">
        <v>3355</v>
      </c>
      <c r="O23" s="90">
        <v>377</v>
      </c>
      <c r="P23" s="90">
        <v>679</v>
      </c>
      <c r="Q23" s="68">
        <v>-279</v>
      </c>
      <c r="R23" s="68">
        <v>-887</v>
      </c>
      <c r="S23" s="8"/>
    </row>
    <row r="24" spans="1:19" ht="12.75">
      <c r="A24" s="62"/>
      <c r="B24" s="5"/>
      <c r="C24" s="5"/>
      <c r="D24" s="21" t="s">
        <v>27</v>
      </c>
      <c r="E24" s="46">
        <v>0.3</v>
      </c>
      <c r="F24" s="46">
        <v>3.2</v>
      </c>
      <c r="G24" s="27">
        <v>2.8</v>
      </c>
      <c r="H24" s="27">
        <v>1.6</v>
      </c>
      <c r="I24" s="57">
        <v>7.9</v>
      </c>
      <c r="J24" s="49">
        <v>2.6</v>
      </c>
      <c r="K24" s="49">
        <v>3.8</v>
      </c>
      <c r="L24" s="45">
        <v>10.1</v>
      </c>
      <c r="M24" s="45">
        <v>0.5</v>
      </c>
      <c r="N24" s="87">
        <v>17</v>
      </c>
      <c r="O24" s="89">
        <v>1.9</v>
      </c>
      <c r="P24" s="89">
        <v>4.9</v>
      </c>
      <c r="Q24" s="96">
        <v>0.9</v>
      </c>
      <c r="R24" s="96">
        <v>3</v>
      </c>
      <c r="S24" s="8"/>
    </row>
    <row r="25" spans="1:19" ht="12.75">
      <c r="A25" s="62"/>
      <c r="B25" s="5"/>
      <c r="C25" s="5"/>
      <c r="D25" s="29" t="s">
        <v>28</v>
      </c>
      <c r="E25" s="47">
        <v>0.8</v>
      </c>
      <c r="F25" s="47">
        <v>3.7</v>
      </c>
      <c r="G25" s="30">
        <v>3</v>
      </c>
      <c r="H25" s="30">
        <v>2.2</v>
      </c>
      <c r="I25" s="60" t="s">
        <v>4</v>
      </c>
      <c r="J25" s="50">
        <v>3.1</v>
      </c>
      <c r="K25" s="50">
        <v>4.4</v>
      </c>
      <c r="L25" s="30">
        <v>10.8</v>
      </c>
      <c r="M25" s="30">
        <v>1.2</v>
      </c>
      <c r="N25" s="88">
        <v>19.5</v>
      </c>
      <c r="O25" s="88">
        <v>2.3</v>
      </c>
      <c r="P25" s="88">
        <v>5.5</v>
      </c>
      <c r="Q25" s="97">
        <v>1.5</v>
      </c>
      <c r="R25" s="97">
        <v>4</v>
      </c>
      <c r="S25" s="8"/>
    </row>
    <row r="26" spans="1:19" ht="12.75">
      <c r="A26" s="62"/>
      <c r="B26" s="5"/>
      <c r="C26" s="5"/>
      <c r="D26" s="31" t="s">
        <v>29</v>
      </c>
      <c r="E26" s="28"/>
      <c r="F26" s="28"/>
      <c r="G26" s="28"/>
      <c r="H26" s="28"/>
      <c r="I26" s="28"/>
      <c r="J26" s="28"/>
      <c r="K26" s="28"/>
      <c r="L26" s="28"/>
      <c r="M26" s="28"/>
      <c r="N26" s="10"/>
      <c r="O26" s="10"/>
      <c r="P26" s="10"/>
      <c r="Q26" s="10"/>
      <c r="R26" s="10"/>
      <c r="S26" s="8"/>
    </row>
    <row r="27" spans="1:19" ht="12.75">
      <c r="A27" s="64"/>
      <c r="B27" s="32"/>
      <c r="C27" s="3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33"/>
    </row>
    <row r="29" ht="12.75">
      <c r="M29" s="73"/>
    </row>
    <row r="30" ht="12.75">
      <c r="D30" s="51"/>
    </row>
  </sheetData>
  <printOptions/>
  <pageMargins left="0.75" right="0.75" top="0.9842519690000001" bottom="0.9842519690000001" header="0.5" footer="0.5"/>
  <pageSetup fitToHeight="1" fitToWidth="1" horizontalDpi="600" verticalDpi="600" orientation="landscape" paperSize="9" scale="81" r:id="rId1"/>
  <headerFooter alignWithMargins="0">
    <oddHeader>&amp;L&amp;D  &amp;T&amp;R&amp;A</oddHeader>
    <oddFooter>&amp;LG:\GRUPPE\ISTAB\PRESENTASJONER\RESULTATER\2001 - Q3\Internett Q3-2001&amp;R&amp;F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zoomScale="75" zoomScaleNormal="75" workbookViewId="0" topLeftCell="C28">
      <pane xSplit="2" topLeftCell="K3" activePane="topRight" state="frozen"/>
      <selection pane="topLeft" activeCell="O12" sqref="O12"/>
      <selection pane="topRight" activeCell="D29" sqref="D29"/>
    </sheetView>
  </sheetViews>
  <sheetFormatPr defaultColWidth="11.421875" defaultRowHeight="12.75"/>
  <cols>
    <col min="1" max="2" width="3.140625" style="1" customWidth="1"/>
    <col min="3" max="3" width="3.00390625" style="1" customWidth="1"/>
    <col min="4" max="4" width="52.7109375" style="1" bestFit="1" customWidth="1"/>
    <col min="5" max="15" width="10.57421875" style="1" customWidth="1"/>
    <col min="16" max="17" width="10.8515625" style="1" customWidth="1"/>
    <col min="18" max="18" width="8.8515625" style="1" customWidth="1"/>
    <col min="19" max="16384" width="7.57421875" style="1" customWidth="1"/>
  </cols>
  <sheetData>
    <row r="1" spans="18:19" ht="12.75">
      <c r="R1" s="99"/>
      <c r="S1" s="99"/>
    </row>
    <row r="2" spans="2:19" ht="12.75"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10"/>
      <c r="R2" s="98"/>
      <c r="S2" s="8"/>
    </row>
    <row r="3" spans="2:19" ht="18">
      <c r="B3" s="5"/>
      <c r="C3" s="5"/>
      <c r="D3" s="34" t="s">
        <v>31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2:19" ht="12.75">
      <c r="B4" s="5"/>
      <c r="C4" s="5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8"/>
      <c r="Q4" s="10"/>
      <c r="R4" s="10"/>
      <c r="S4" s="8"/>
    </row>
    <row r="5" spans="2:19" ht="15">
      <c r="B5" s="5"/>
      <c r="C5" s="5"/>
      <c r="D5" s="35" t="s">
        <v>10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8"/>
      <c r="Q5" s="10"/>
      <c r="R5" s="10"/>
      <c r="S5" s="8"/>
    </row>
    <row r="6" spans="2:19" ht="12.75">
      <c r="B6" s="5"/>
      <c r="C6" s="5"/>
      <c r="D6" s="10"/>
      <c r="E6" s="11" t="s">
        <v>5</v>
      </c>
      <c r="F6" s="11" t="s">
        <v>6</v>
      </c>
      <c r="G6" s="11" t="s">
        <v>7</v>
      </c>
      <c r="H6" s="11" t="s">
        <v>8</v>
      </c>
      <c r="I6" s="58" t="s">
        <v>3</v>
      </c>
      <c r="J6" s="11" t="s">
        <v>5</v>
      </c>
      <c r="K6" s="11" t="s">
        <v>6</v>
      </c>
      <c r="L6" s="11" t="s">
        <v>7</v>
      </c>
      <c r="M6" s="11" t="s">
        <v>8</v>
      </c>
      <c r="N6" s="75" t="s">
        <v>3</v>
      </c>
      <c r="O6" s="75" t="s">
        <v>5</v>
      </c>
      <c r="P6" s="75" t="s">
        <v>6</v>
      </c>
      <c r="Q6" s="75" t="s">
        <v>7</v>
      </c>
      <c r="R6" s="75" t="s">
        <v>8</v>
      </c>
      <c r="S6" s="8"/>
    </row>
    <row r="7" spans="2:19" ht="12.75">
      <c r="B7" s="5"/>
      <c r="C7" s="5"/>
      <c r="D7" s="12" t="s">
        <v>9</v>
      </c>
      <c r="E7" s="13">
        <v>1999</v>
      </c>
      <c r="F7" s="13">
        <v>1999</v>
      </c>
      <c r="G7" s="13">
        <v>1999</v>
      </c>
      <c r="H7" s="13">
        <v>1999</v>
      </c>
      <c r="I7" s="59">
        <v>1999</v>
      </c>
      <c r="J7" s="13">
        <v>2000</v>
      </c>
      <c r="K7" s="13">
        <v>2000</v>
      </c>
      <c r="L7" s="13">
        <v>2000</v>
      </c>
      <c r="M7" s="13">
        <v>2000</v>
      </c>
      <c r="N7" s="76">
        <v>2000</v>
      </c>
      <c r="O7" s="76">
        <v>2001</v>
      </c>
      <c r="P7" s="76">
        <v>2001</v>
      </c>
      <c r="Q7" s="76">
        <v>2001</v>
      </c>
      <c r="R7" s="76">
        <v>2001</v>
      </c>
      <c r="S7" s="8"/>
    </row>
    <row r="8" spans="2:19" ht="12.75">
      <c r="B8" s="5"/>
      <c r="C8" s="5"/>
      <c r="D8" s="10" t="s">
        <v>0</v>
      </c>
      <c r="E8" s="17">
        <v>2444</v>
      </c>
      <c r="F8" s="17">
        <v>2500</v>
      </c>
      <c r="G8" s="18">
        <v>2634</v>
      </c>
      <c r="H8" s="18">
        <v>3179</v>
      </c>
      <c r="I8" s="53">
        <v>10757</v>
      </c>
      <c r="J8" s="18">
        <v>2487</v>
      </c>
      <c r="K8" s="18">
        <v>2830</v>
      </c>
      <c r="L8" s="74">
        <v>2693</v>
      </c>
      <c r="M8" s="74">
        <v>3029</v>
      </c>
      <c r="N8" s="77">
        <v>11039</v>
      </c>
      <c r="O8" s="77">
        <v>2706</v>
      </c>
      <c r="P8" s="77">
        <v>2691</v>
      </c>
      <c r="Q8" s="100">
        <v>2682</v>
      </c>
      <c r="R8" s="100">
        <v>3054</v>
      </c>
      <c r="S8" s="8"/>
    </row>
    <row r="9" spans="2:19" ht="12.75">
      <c r="B9" s="5"/>
      <c r="C9" s="5"/>
      <c r="D9" s="10" t="s">
        <v>32</v>
      </c>
      <c r="E9" s="17">
        <v>1272</v>
      </c>
      <c r="F9" s="17">
        <v>1667</v>
      </c>
      <c r="G9" s="18">
        <v>1885</v>
      </c>
      <c r="H9" s="18">
        <v>1549</v>
      </c>
      <c r="I9" s="53">
        <v>6373</v>
      </c>
      <c r="J9" s="18">
        <v>1400</v>
      </c>
      <c r="K9" s="18">
        <v>2145</v>
      </c>
      <c r="L9" s="74">
        <v>2019</v>
      </c>
      <c r="M9" s="74">
        <v>1860</v>
      </c>
      <c r="N9" s="77">
        <v>7424</v>
      </c>
      <c r="O9" s="77">
        <v>3091</v>
      </c>
      <c r="P9" s="77">
        <v>3992</v>
      </c>
      <c r="Q9" s="82">
        <v>4144</v>
      </c>
      <c r="R9" s="82">
        <v>3697</v>
      </c>
      <c r="S9" s="8"/>
    </row>
    <row r="10" spans="2:19" ht="12.75">
      <c r="B10" s="5"/>
      <c r="C10" s="5"/>
      <c r="D10" s="10" t="s">
        <v>1</v>
      </c>
      <c r="E10" s="17">
        <v>1124</v>
      </c>
      <c r="F10" s="17">
        <v>1081</v>
      </c>
      <c r="G10" s="18">
        <v>1099</v>
      </c>
      <c r="H10" s="18">
        <v>1227</v>
      </c>
      <c r="I10" s="53">
        <v>4531</v>
      </c>
      <c r="J10" s="18">
        <v>1080</v>
      </c>
      <c r="K10" s="18">
        <v>1113</v>
      </c>
      <c r="L10" s="74">
        <v>1156</v>
      </c>
      <c r="M10" s="74">
        <v>1237</v>
      </c>
      <c r="N10" s="77">
        <v>4586</v>
      </c>
      <c r="O10" s="77">
        <v>1166</v>
      </c>
      <c r="P10" s="77">
        <v>1082</v>
      </c>
      <c r="Q10" s="82">
        <v>1080</v>
      </c>
      <c r="R10" s="82">
        <v>1199</v>
      </c>
      <c r="S10" s="8"/>
    </row>
    <row r="11" spans="2:19" ht="12.75">
      <c r="B11" s="5"/>
      <c r="C11" s="5"/>
      <c r="D11" s="10" t="s">
        <v>2</v>
      </c>
      <c r="E11" s="17">
        <v>805</v>
      </c>
      <c r="F11" s="17">
        <v>828</v>
      </c>
      <c r="G11" s="18">
        <v>789</v>
      </c>
      <c r="H11" s="18">
        <v>910</v>
      </c>
      <c r="I11" s="53">
        <v>3332</v>
      </c>
      <c r="J11" s="18">
        <v>846</v>
      </c>
      <c r="K11" s="18">
        <v>898</v>
      </c>
      <c r="L11" s="74">
        <v>841</v>
      </c>
      <c r="M11" s="74">
        <v>1000</v>
      </c>
      <c r="N11" s="77">
        <v>3585</v>
      </c>
      <c r="O11" s="77">
        <v>1843</v>
      </c>
      <c r="P11" s="77">
        <v>1930</v>
      </c>
      <c r="Q11" s="82">
        <v>1744</v>
      </c>
      <c r="R11" s="82">
        <v>1936</v>
      </c>
      <c r="S11" s="8"/>
    </row>
    <row r="12" spans="2:19" ht="12.75">
      <c r="B12" s="5"/>
      <c r="C12" s="5"/>
      <c r="D12" s="10" t="s">
        <v>33</v>
      </c>
      <c r="E12" s="17">
        <v>-45</v>
      </c>
      <c r="F12" s="17">
        <v>-27</v>
      </c>
      <c r="G12" s="25">
        <v>-35</v>
      </c>
      <c r="H12" s="25">
        <v>-44</v>
      </c>
      <c r="I12" s="68">
        <v>-151</v>
      </c>
      <c r="J12" s="25">
        <v>-36</v>
      </c>
      <c r="K12" s="18">
        <v>-23</v>
      </c>
      <c r="L12" s="74">
        <v>-35</v>
      </c>
      <c r="M12" s="74">
        <v>-52</v>
      </c>
      <c r="N12" s="77">
        <v>-146</v>
      </c>
      <c r="O12" s="92">
        <v>-43</v>
      </c>
      <c r="P12" s="92">
        <v>-26</v>
      </c>
      <c r="Q12" s="82">
        <v>-36</v>
      </c>
      <c r="R12" s="82">
        <v>-48</v>
      </c>
      <c r="S12" s="8"/>
    </row>
    <row r="13" spans="2:19" s="36" customFormat="1" ht="12.75">
      <c r="B13" s="37"/>
      <c r="C13" s="37"/>
      <c r="D13" s="93" t="s">
        <v>34</v>
      </c>
      <c r="E13" s="20">
        <v>5600</v>
      </c>
      <c r="F13" s="20">
        <v>6049</v>
      </c>
      <c r="G13" s="19">
        <v>6372</v>
      </c>
      <c r="H13" s="19">
        <v>6821</v>
      </c>
      <c r="I13" s="54">
        <f>SUM(I8:I12)</f>
        <v>24842</v>
      </c>
      <c r="J13" s="19">
        <v>5777</v>
      </c>
      <c r="K13" s="19">
        <v>6963</v>
      </c>
      <c r="L13" s="19">
        <v>6674</v>
      </c>
      <c r="M13" s="19">
        <v>7074</v>
      </c>
      <c r="N13" s="78">
        <f>SUM(N8:N12)</f>
        <v>26488</v>
      </c>
      <c r="O13" s="79">
        <v>8763</v>
      </c>
      <c r="P13" s="79">
        <v>9669</v>
      </c>
      <c r="Q13" s="100">
        <f>SUM(Q8:Q12)</f>
        <v>9614</v>
      </c>
      <c r="R13" s="100">
        <f>SUM(R8:R12)</f>
        <v>9838</v>
      </c>
      <c r="S13" s="101"/>
    </row>
    <row r="14" spans="2:19" s="36" customFormat="1" ht="12.75">
      <c r="B14" s="37"/>
      <c r="C14" s="37"/>
      <c r="D14" s="38" t="s">
        <v>35</v>
      </c>
      <c r="E14" s="17">
        <v>1390</v>
      </c>
      <c r="F14" s="17">
        <v>1371</v>
      </c>
      <c r="G14" s="16">
        <v>1388</v>
      </c>
      <c r="H14" s="16">
        <v>1472</v>
      </c>
      <c r="I14" s="52">
        <v>5621</v>
      </c>
      <c r="J14" s="16">
        <v>1374</v>
      </c>
      <c r="K14" s="16">
        <v>1761</v>
      </c>
      <c r="L14" s="16">
        <v>1836</v>
      </c>
      <c r="M14" s="16">
        <v>1955</v>
      </c>
      <c r="N14" s="79">
        <v>6926</v>
      </c>
      <c r="O14" s="79">
        <v>1529</v>
      </c>
      <c r="P14" s="79">
        <v>1753</v>
      </c>
      <c r="Q14" s="82">
        <v>1641</v>
      </c>
      <c r="R14" s="82">
        <v>1658</v>
      </c>
      <c r="S14" s="101"/>
    </row>
    <row r="15" spans="2:19" ht="12.75">
      <c r="B15" s="5"/>
      <c r="C15" s="5"/>
      <c r="D15" s="10" t="s">
        <v>36</v>
      </c>
      <c r="E15" s="17">
        <v>125</v>
      </c>
      <c r="F15" s="17">
        <v>96</v>
      </c>
      <c r="G15" s="41">
        <v>174</v>
      </c>
      <c r="H15" s="41">
        <v>86</v>
      </c>
      <c r="I15" s="69">
        <v>481</v>
      </c>
      <c r="J15" s="41">
        <v>55</v>
      </c>
      <c r="K15" s="41">
        <v>59</v>
      </c>
      <c r="L15" s="41">
        <v>68</v>
      </c>
      <c r="M15" s="41">
        <v>70</v>
      </c>
      <c r="N15" s="80">
        <v>252</v>
      </c>
      <c r="O15" s="80">
        <v>54</v>
      </c>
      <c r="P15" s="80">
        <v>66</v>
      </c>
      <c r="Q15" s="82">
        <v>-18</v>
      </c>
      <c r="R15" s="82">
        <v>-23</v>
      </c>
      <c r="S15" s="8"/>
    </row>
    <row r="16" spans="2:19" s="36" customFormat="1" ht="12.75">
      <c r="B16" s="37"/>
      <c r="C16" s="37"/>
      <c r="D16" s="93" t="s">
        <v>37</v>
      </c>
      <c r="E16" s="20">
        <v>7115</v>
      </c>
      <c r="F16" s="20">
        <v>7516</v>
      </c>
      <c r="G16" s="19">
        <v>7934</v>
      </c>
      <c r="H16" s="19">
        <v>8379</v>
      </c>
      <c r="I16" s="54">
        <f>SUM(I13:I15)</f>
        <v>30944</v>
      </c>
      <c r="J16" s="19">
        <v>7206</v>
      </c>
      <c r="K16" s="19">
        <v>8783</v>
      </c>
      <c r="L16" s="19">
        <v>8578</v>
      </c>
      <c r="M16" s="19">
        <v>9099</v>
      </c>
      <c r="N16" s="78">
        <f>SUM(N13:N15)</f>
        <v>33666</v>
      </c>
      <c r="O16" s="79">
        <v>10346</v>
      </c>
      <c r="P16" s="79">
        <v>11488</v>
      </c>
      <c r="Q16" s="100">
        <f>SUM(Q13:Q15)</f>
        <v>11237</v>
      </c>
      <c r="R16" s="100">
        <f>SUM(R13:R15)</f>
        <v>11473</v>
      </c>
      <c r="S16" s="101"/>
    </row>
    <row r="17" spans="2:19" s="36" customFormat="1" ht="12.75">
      <c r="B17" s="37"/>
      <c r="C17" s="37"/>
      <c r="D17" s="38" t="s">
        <v>38</v>
      </c>
      <c r="E17" s="17">
        <v>97</v>
      </c>
      <c r="F17" s="17">
        <v>140</v>
      </c>
      <c r="G17" s="41">
        <v>102</v>
      </c>
      <c r="H17" s="41">
        <v>209</v>
      </c>
      <c r="I17" s="69">
        <v>548</v>
      </c>
      <c r="J17" s="16">
        <v>199</v>
      </c>
      <c r="K17" s="16">
        <v>92</v>
      </c>
      <c r="L17" s="16">
        <v>45</v>
      </c>
      <c r="M17" s="16">
        <v>81</v>
      </c>
      <c r="N17" s="79">
        <v>417</v>
      </c>
      <c r="O17" s="79">
        <v>59</v>
      </c>
      <c r="P17" s="79">
        <v>46</v>
      </c>
      <c r="Q17" s="82">
        <v>46</v>
      </c>
      <c r="R17" s="82">
        <v>104</v>
      </c>
      <c r="S17" s="101"/>
    </row>
    <row r="18" spans="2:19" s="36" customFormat="1" ht="12.75">
      <c r="B18" s="37"/>
      <c r="C18" s="37"/>
      <c r="D18" s="94" t="s">
        <v>39</v>
      </c>
      <c r="E18" s="24">
        <v>7212</v>
      </c>
      <c r="F18" s="24">
        <v>7656</v>
      </c>
      <c r="G18" s="23">
        <v>8036</v>
      </c>
      <c r="H18" s="23">
        <v>8588</v>
      </c>
      <c r="I18" s="55">
        <f>SUM(I16:I17)</f>
        <v>31492</v>
      </c>
      <c r="J18" s="23">
        <v>7405</v>
      </c>
      <c r="K18" s="23">
        <v>8875</v>
      </c>
      <c r="L18" s="23">
        <v>8623</v>
      </c>
      <c r="M18" s="23">
        <v>9180</v>
      </c>
      <c r="N18" s="81">
        <f>SUM(N16:N17)</f>
        <v>34083</v>
      </c>
      <c r="O18" s="81">
        <v>10405</v>
      </c>
      <c r="P18" s="81">
        <v>11534</v>
      </c>
      <c r="Q18" s="84">
        <f>SUM(Q16:Q17)</f>
        <v>11283</v>
      </c>
      <c r="R18" s="84">
        <f>SUM(R16:R17)</f>
        <v>11577</v>
      </c>
      <c r="S18" s="101"/>
    </row>
    <row r="19" spans="2:19" ht="12.75">
      <c r="B19" s="5"/>
      <c r="C19" s="5"/>
      <c r="D19" s="10"/>
      <c r="E19" s="40"/>
      <c r="F19" s="40"/>
      <c r="G19" s="38"/>
      <c r="H19" s="38"/>
      <c r="I19" s="71"/>
      <c r="J19" s="38"/>
      <c r="K19" s="38"/>
      <c r="L19" s="38"/>
      <c r="M19" s="38"/>
      <c r="N19" s="37"/>
      <c r="O19" s="37"/>
      <c r="P19" s="37"/>
      <c r="Q19" s="37"/>
      <c r="R19" s="37"/>
      <c r="S19" s="8"/>
    </row>
    <row r="20" spans="2:19" ht="12.75">
      <c r="B20" s="5"/>
      <c r="C20" s="5"/>
      <c r="D20" s="10"/>
      <c r="E20" s="40"/>
      <c r="F20" s="40"/>
      <c r="G20" s="38"/>
      <c r="H20" s="38"/>
      <c r="I20" s="71"/>
      <c r="J20" s="38"/>
      <c r="K20" s="38"/>
      <c r="L20" s="38"/>
      <c r="M20" s="38"/>
      <c r="N20" s="37"/>
      <c r="O20" s="37"/>
      <c r="P20" s="37"/>
      <c r="Q20" s="37"/>
      <c r="R20" s="37"/>
      <c r="S20" s="8"/>
    </row>
    <row r="21" spans="2:19" ht="15">
      <c r="B21" s="5"/>
      <c r="C21" s="5"/>
      <c r="D21" s="35" t="s">
        <v>40</v>
      </c>
      <c r="E21" s="40"/>
      <c r="F21" s="40"/>
      <c r="G21" s="38"/>
      <c r="H21" s="38"/>
      <c r="I21" s="71"/>
      <c r="J21" s="38"/>
      <c r="K21" s="38"/>
      <c r="L21" s="38"/>
      <c r="M21" s="38"/>
      <c r="N21" s="37"/>
      <c r="O21" s="37"/>
      <c r="P21" s="37"/>
      <c r="Q21" s="37"/>
      <c r="R21" s="37"/>
      <c r="S21" s="8"/>
    </row>
    <row r="22" spans="2:19" ht="12.75">
      <c r="B22" s="5"/>
      <c r="C22" s="5"/>
      <c r="D22" s="10"/>
      <c r="E22" s="11" t="s">
        <v>5</v>
      </c>
      <c r="F22" s="11" t="s">
        <v>6</v>
      </c>
      <c r="G22" s="11" t="s">
        <v>7</v>
      </c>
      <c r="H22" s="11" t="s">
        <v>8</v>
      </c>
      <c r="I22" s="58" t="s">
        <v>3</v>
      </c>
      <c r="J22" s="11" t="s">
        <v>5</v>
      </c>
      <c r="K22" s="11" t="s">
        <v>6</v>
      </c>
      <c r="L22" s="11" t="s">
        <v>7</v>
      </c>
      <c r="M22" s="11" t="s">
        <v>8</v>
      </c>
      <c r="N22" s="75" t="s">
        <v>3</v>
      </c>
      <c r="O22" s="75" t="s">
        <v>5</v>
      </c>
      <c r="P22" s="75" t="s">
        <v>6</v>
      </c>
      <c r="Q22" s="75" t="s">
        <v>7</v>
      </c>
      <c r="R22" s="75" t="s">
        <v>8</v>
      </c>
      <c r="S22" s="8"/>
    </row>
    <row r="23" spans="2:19" ht="12.75">
      <c r="B23" s="5"/>
      <c r="C23" s="5"/>
      <c r="D23" s="12" t="s">
        <v>9</v>
      </c>
      <c r="E23" s="13">
        <v>1999</v>
      </c>
      <c r="F23" s="13">
        <v>1999</v>
      </c>
      <c r="G23" s="13">
        <v>1999</v>
      </c>
      <c r="H23" s="13">
        <v>1999</v>
      </c>
      <c r="I23" s="59">
        <v>1999</v>
      </c>
      <c r="J23" s="13">
        <v>2000</v>
      </c>
      <c r="K23" s="13">
        <v>2000</v>
      </c>
      <c r="L23" s="13">
        <v>2000</v>
      </c>
      <c r="M23" s="13">
        <v>2000</v>
      </c>
      <c r="N23" s="76">
        <v>2000</v>
      </c>
      <c r="O23" s="76">
        <v>2001</v>
      </c>
      <c r="P23" s="76">
        <v>2001</v>
      </c>
      <c r="Q23" s="76">
        <v>2001</v>
      </c>
      <c r="R23" s="76">
        <v>2001</v>
      </c>
      <c r="S23" s="8"/>
    </row>
    <row r="24" spans="2:19" ht="12.75">
      <c r="B24" s="5"/>
      <c r="C24" s="5"/>
      <c r="D24" s="10" t="s">
        <v>0</v>
      </c>
      <c r="E24" s="17">
        <v>120</v>
      </c>
      <c r="F24" s="17">
        <v>170</v>
      </c>
      <c r="G24" s="18">
        <v>185</v>
      </c>
      <c r="H24" s="18">
        <v>234</v>
      </c>
      <c r="I24" s="53">
        <v>709</v>
      </c>
      <c r="J24" s="18">
        <v>89</v>
      </c>
      <c r="K24" s="18">
        <v>218</v>
      </c>
      <c r="L24" s="17">
        <v>196</v>
      </c>
      <c r="M24" s="17">
        <v>284</v>
      </c>
      <c r="N24" s="82">
        <v>787</v>
      </c>
      <c r="O24" s="82">
        <v>128</v>
      </c>
      <c r="P24" s="82">
        <v>175</v>
      </c>
      <c r="Q24" s="100">
        <v>204</v>
      </c>
      <c r="R24" s="100">
        <v>284</v>
      </c>
      <c r="S24" s="8"/>
    </row>
    <row r="25" spans="2:19" ht="12.75">
      <c r="B25" s="5"/>
      <c r="C25" s="5"/>
      <c r="D25" s="10" t="s">
        <v>32</v>
      </c>
      <c r="E25" s="17">
        <v>-60</v>
      </c>
      <c r="F25" s="17">
        <v>182</v>
      </c>
      <c r="G25" s="18">
        <v>299</v>
      </c>
      <c r="H25" s="18">
        <v>61</v>
      </c>
      <c r="I25" s="53">
        <v>482</v>
      </c>
      <c r="J25" s="18">
        <v>-42</v>
      </c>
      <c r="K25" s="18">
        <v>354</v>
      </c>
      <c r="L25" s="17">
        <v>310</v>
      </c>
      <c r="M25" s="17">
        <v>90</v>
      </c>
      <c r="N25" s="82">
        <v>712</v>
      </c>
      <c r="O25" s="82">
        <v>25</v>
      </c>
      <c r="P25" s="82">
        <v>469</v>
      </c>
      <c r="Q25" s="82">
        <v>527</v>
      </c>
      <c r="R25" s="82">
        <v>192</v>
      </c>
      <c r="S25" s="8"/>
    </row>
    <row r="26" spans="2:19" ht="12.75">
      <c r="B26" s="5"/>
      <c r="C26" s="5"/>
      <c r="D26" s="10" t="s">
        <v>1</v>
      </c>
      <c r="E26" s="17">
        <v>90</v>
      </c>
      <c r="F26" s="17">
        <v>128</v>
      </c>
      <c r="G26" s="18">
        <v>110</v>
      </c>
      <c r="H26" s="18">
        <v>149</v>
      </c>
      <c r="I26" s="53">
        <v>477</v>
      </c>
      <c r="J26" s="18">
        <v>101</v>
      </c>
      <c r="K26" s="18">
        <v>137</v>
      </c>
      <c r="L26" s="17">
        <v>154</v>
      </c>
      <c r="M26" s="17">
        <v>151</v>
      </c>
      <c r="N26" s="82">
        <v>543</v>
      </c>
      <c r="O26" s="82">
        <v>155</v>
      </c>
      <c r="P26" s="82">
        <v>154</v>
      </c>
      <c r="Q26" s="82">
        <v>142</v>
      </c>
      <c r="R26" s="82">
        <v>160</v>
      </c>
      <c r="S26" s="8"/>
    </row>
    <row r="27" spans="2:19" ht="12.75">
      <c r="B27" s="5"/>
      <c r="C27" s="5"/>
      <c r="D27" s="12" t="s">
        <v>2</v>
      </c>
      <c r="E27" s="39">
        <v>43</v>
      </c>
      <c r="F27" s="39">
        <v>48</v>
      </c>
      <c r="G27" s="25">
        <v>10</v>
      </c>
      <c r="H27" s="25">
        <v>70</v>
      </c>
      <c r="I27" s="68">
        <v>171</v>
      </c>
      <c r="J27" s="25">
        <v>39</v>
      </c>
      <c r="K27" s="25">
        <v>59</v>
      </c>
      <c r="L27" s="39">
        <v>16</v>
      </c>
      <c r="M27" s="39">
        <v>91</v>
      </c>
      <c r="N27" s="83">
        <v>205</v>
      </c>
      <c r="O27" s="83">
        <v>40</v>
      </c>
      <c r="P27" s="83">
        <v>69</v>
      </c>
      <c r="Q27" s="83">
        <v>-20</v>
      </c>
      <c r="R27" s="83">
        <v>66</v>
      </c>
      <c r="S27" s="8"/>
    </row>
    <row r="28" spans="2:19" ht="12.75">
      <c r="B28" s="5"/>
      <c r="C28" s="5"/>
      <c r="D28" s="15" t="s">
        <v>34</v>
      </c>
      <c r="E28" s="17">
        <v>193</v>
      </c>
      <c r="F28" s="17">
        <v>528</v>
      </c>
      <c r="G28" s="16">
        <v>604</v>
      </c>
      <c r="H28" s="16">
        <v>514</v>
      </c>
      <c r="I28" s="52">
        <f>SUM(I24:I27)</f>
        <v>1839</v>
      </c>
      <c r="J28" s="16">
        <v>187</v>
      </c>
      <c r="K28" s="16">
        <v>768</v>
      </c>
      <c r="L28" s="16">
        <v>676</v>
      </c>
      <c r="M28" s="16">
        <v>616</v>
      </c>
      <c r="N28" s="79">
        <f>SUM(N24:N27)</f>
        <v>2247</v>
      </c>
      <c r="O28" s="79">
        <v>348</v>
      </c>
      <c r="P28" s="79">
        <v>867</v>
      </c>
      <c r="Q28" s="82">
        <f>SUM(Q24:Q27)</f>
        <v>853</v>
      </c>
      <c r="R28" s="82">
        <f>SUM(R24:R27)</f>
        <v>702</v>
      </c>
      <c r="S28" s="8"/>
    </row>
    <row r="29" spans="2:19" ht="12.75">
      <c r="B29" s="5"/>
      <c r="C29" s="5"/>
      <c r="D29" s="15" t="s">
        <v>35</v>
      </c>
      <c r="E29" s="17">
        <v>42</v>
      </c>
      <c r="F29" s="17">
        <v>59</v>
      </c>
      <c r="G29" s="16">
        <v>76</v>
      </c>
      <c r="H29" s="16">
        <v>73</v>
      </c>
      <c r="I29" s="52">
        <v>250</v>
      </c>
      <c r="J29" s="16">
        <v>79</v>
      </c>
      <c r="K29" s="16">
        <v>136</v>
      </c>
      <c r="L29" s="16">
        <v>96</v>
      </c>
      <c r="M29" s="16">
        <v>139</v>
      </c>
      <c r="N29" s="79">
        <v>450</v>
      </c>
      <c r="O29" s="79">
        <v>123</v>
      </c>
      <c r="P29" s="79">
        <v>195</v>
      </c>
      <c r="Q29" s="82">
        <v>108</v>
      </c>
      <c r="R29" s="82">
        <v>128</v>
      </c>
      <c r="S29" s="8"/>
    </row>
    <row r="30" spans="2:19" ht="12.75">
      <c r="B30" s="5"/>
      <c r="C30" s="5"/>
      <c r="D30" s="10" t="s">
        <v>36</v>
      </c>
      <c r="E30" s="17">
        <v>-3</v>
      </c>
      <c r="F30" s="17">
        <v>-34</v>
      </c>
      <c r="G30" s="16">
        <v>14</v>
      </c>
      <c r="H30" s="16">
        <v>-91</v>
      </c>
      <c r="I30" s="52">
        <v>-114</v>
      </c>
      <c r="J30" s="16">
        <v>-24</v>
      </c>
      <c r="K30" s="16">
        <v>-75</v>
      </c>
      <c r="L30" s="16">
        <v>-27</v>
      </c>
      <c r="M30" s="16">
        <v>-74</v>
      </c>
      <c r="N30" s="79">
        <v>-200</v>
      </c>
      <c r="O30" s="79">
        <v>-34</v>
      </c>
      <c r="P30" s="79">
        <v>-16</v>
      </c>
      <c r="Q30" s="82">
        <v>-30</v>
      </c>
      <c r="R30" s="82">
        <v>-41</v>
      </c>
      <c r="S30" s="8"/>
    </row>
    <row r="31" spans="2:19" ht="12.75">
      <c r="B31" s="5"/>
      <c r="C31" s="5"/>
      <c r="D31" s="12" t="s">
        <v>15</v>
      </c>
      <c r="E31" s="39">
        <v>0</v>
      </c>
      <c r="F31" s="39">
        <v>0</v>
      </c>
      <c r="G31" s="41">
        <v>93</v>
      </c>
      <c r="H31" s="41">
        <v>-2</v>
      </c>
      <c r="I31" s="69">
        <v>91</v>
      </c>
      <c r="J31" s="41">
        <v>40</v>
      </c>
      <c r="K31" s="41">
        <v>0</v>
      </c>
      <c r="L31" s="41">
        <v>0</v>
      </c>
      <c r="M31" s="41">
        <v>-4</v>
      </c>
      <c r="N31" s="80">
        <v>36</v>
      </c>
      <c r="O31" s="80">
        <v>19</v>
      </c>
      <c r="P31" s="80">
        <v>0</v>
      </c>
      <c r="Q31" s="83">
        <v>0</v>
      </c>
      <c r="R31" s="83">
        <v>9</v>
      </c>
      <c r="S31" s="8"/>
    </row>
    <row r="32" spans="2:19" ht="12.75">
      <c r="B32" s="5"/>
      <c r="C32" s="5"/>
      <c r="D32" s="15" t="s">
        <v>37</v>
      </c>
      <c r="E32" s="17">
        <v>232</v>
      </c>
      <c r="F32" s="17">
        <v>553</v>
      </c>
      <c r="G32" s="16">
        <v>787</v>
      </c>
      <c r="H32" s="16">
        <v>494</v>
      </c>
      <c r="I32" s="52">
        <f>SUM(I28:I31)</f>
        <v>2066</v>
      </c>
      <c r="J32" s="16">
        <v>282</v>
      </c>
      <c r="K32" s="16">
        <v>829</v>
      </c>
      <c r="L32" s="16">
        <v>745</v>
      </c>
      <c r="M32" s="16">
        <v>677</v>
      </c>
      <c r="N32" s="79">
        <f>SUM(N28:N31)</f>
        <v>2533</v>
      </c>
      <c r="O32" s="79">
        <v>456</v>
      </c>
      <c r="P32" s="79">
        <v>1046</v>
      </c>
      <c r="Q32" s="82">
        <f>SUM(Q28:Q31)</f>
        <v>931</v>
      </c>
      <c r="R32" s="82">
        <f>SUM(R28:R31)</f>
        <v>798</v>
      </c>
      <c r="S32" s="8"/>
    </row>
    <row r="33" spans="2:19" ht="12.75">
      <c r="B33" s="5"/>
      <c r="C33" s="5"/>
      <c r="D33" s="15" t="s">
        <v>38</v>
      </c>
      <c r="E33" s="17">
        <v>16</v>
      </c>
      <c r="F33" s="17">
        <v>39</v>
      </c>
      <c r="G33" s="41">
        <v>4</v>
      </c>
      <c r="H33" s="41">
        <v>52</v>
      </c>
      <c r="I33" s="69">
        <v>111</v>
      </c>
      <c r="J33" s="41">
        <v>62</v>
      </c>
      <c r="K33" s="16">
        <v>21</v>
      </c>
      <c r="L33" s="16">
        <v>-8</v>
      </c>
      <c r="M33" s="16">
        <v>-1</v>
      </c>
      <c r="N33" s="79">
        <v>74</v>
      </c>
      <c r="O33" s="79">
        <v>15</v>
      </c>
      <c r="P33" s="79">
        <v>6</v>
      </c>
      <c r="Q33" s="82">
        <v>2</v>
      </c>
      <c r="R33" s="82">
        <v>6</v>
      </c>
      <c r="S33" s="8"/>
    </row>
    <row r="34" spans="2:19" ht="12.75">
      <c r="B34" s="5"/>
      <c r="C34" s="5"/>
      <c r="D34" s="22" t="s">
        <v>39</v>
      </c>
      <c r="E34" s="24">
        <v>248</v>
      </c>
      <c r="F34" s="24">
        <v>592</v>
      </c>
      <c r="G34" s="23">
        <v>791</v>
      </c>
      <c r="H34" s="23">
        <v>546</v>
      </c>
      <c r="I34" s="55">
        <f>SUM(I32:I33)</f>
        <v>2177</v>
      </c>
      <c r="J34" s="23">
        <v>344</v>
      </c>
      <c r="K34" s="23">
        <v>850</v>
      </c>
      <c r="L34" s="23">
        <v>737</v>
      </c>
      <c r="M34" s="23">
        <v>676</v>
      </c>
      <c r="N34" s="81">
        <f>SUM(N32:N33)</f>
        <v>2607</v>
      </c>
      <c r="O34" s="81">
        <v>471</v>
      </c>
      <c r="P34" s="81">
        <v>1052</v>
      </c>
      <c r="Q34" s="84">
        <f>SUM(Q32:Q33)</f>
        <v>933</v>
      </c>
      <c r="R34" s="84">
        <f>SUM(R32:R33)</f>
        <v>804</v>
      </c>
      <c r="S34" s="8"/>
    </row>
    <row r="35" spans="2:19" ht="12.75">
      <c r="B35" s="42"/>
      <c r="C35" s="42"/>
      <c r="D35" s="31" t="s">
        <v>41</v>
      </c>
      <c r="E35" s="31"/>
      <c r="F35" s="31"/>
      <c r="G35" s="31"/>
      <c r="H35" s="31"/>
      <c r="I35" s="70"/>
      <c r="J35" s="31"/>
      <c r="K35" s="31"/>
      <c r="L35" s="31"/>
      <c r="M35" s="31"/>
      <c r="N35" s="42"/>
      <c r="O35" s="42"/>
      <c r="P35" s="42"/>
      <c r="Q35" s="42"/>
      <c r="R35" s="42"/>
      <c r="S35" s="8"/>
    </row>
    <row r="36" spans="2:19" ht="12.75" customHeight="1">
      <c r="B36" s="42"/>
      <c r="C36" s="42"/>
      <c r="D36" s="31"/>
      <c r="E36" s="31"/>
      <c r="F36" s="31"/>
      <c r="G36" s="31"/>
      <c r="H36" s="31"/>
      <c r="I36" s="70"/>
      <c r="J36" s="31"/>
      <c r="K36" s="31"/>
      <c r="L36" s="31"/>
      <c r="M36" s="31"/>
      <c r="N36" s="42"/>
      <c r="O36" s="42"/>
      <c r="P36" s="42"/>
      <c r="Q36" s="42"/>
      <c r="R36" s="42"/>
      <c r="S36" s="8"/>
    </row>
    <row r="37" spans="2:19" ht="12.75" customHeight="1">
      <c r="B37" s="42"/>
      <c r="C37" s="42"/>
      <c r="D37" s="31"/>
      <c r="E37" s="31"/>
      <c r="F37" s="31"/>
      <c r="G37" s="31"/>
      <c r="H37" s="31"/>
      <c r="I37" s="70"/>
      <c r="J37" s="31"/>
      <c r="K37" s="31"/>
      <c r="L37" s="31"/>
      <c r="M37" s="31"/>
      <c r="N37" s="42"/>
      <c r="O37" s="42"/>
      <c r="P37" s="42"/>
      <c r="Q37" s="42"/>
      <c r="R37" s="42"/>
      <c r="S37" s="8"/>
    </row>
    <row r="38" spans="2:19" ht="15">
      <c r="B38" s="5"/>
      <c r="C38" s="5"/>
      <c r="D38" s="35" t="s">
        <v>15</v>
      </c>
      <c r="E38" s="40"/>
      <c r="F38" s="40"/>
      <c r="G38" s="40"/>
      <c r="H38" s="40"/>
      <c r="I38" s="67"/>
      <c r="J38" s="10"/>
      <c r="K38" s="10"/>
      <c r="L38" s="10"/>
      <c r="M38" s="10"/>
      <c r="N38" s="5"/>
      <c r="O38" s="5"/>
      <c r="P38" s="5"/>
      <c r="Q38" s="5"/>
      <c r="R38" s="5"/>
      <c r="S38" s="8"/>
    </row>
    <row r="39" spans="2:19" ht="12.75">
      <c r="B39" s="5"/>
      <c r="C39" s="5"/>
      <c r="D39" s="10"/>
      <c r="E39" s="11" t="s">
        <v>5</v>
      </c>
      <c r="F39" s="11" t="s">
        <v>6</v>
      </c>
      <c r="G39" s="11" t="s">
        <v>7</v>
      </c>
      <c r="H39" s="11" t="s">
        <v>8</v>
      </c>
      <c r="I39" s="58" t="s">
        <v>3</v>
      </c>
      <c r="J39" s="11" t="s">
        <v>5</v>
      </c>
      <c r="K39" s="11" t="s">
        <v>6</v>
      </c>
      <c r="L39" s="11" t="s">
        <v>7</v>
      </c>
      <c r="M39" s="11" t="s">
        <v>8</v>
      </c>
      <c r="N39" s="75" t="s">
        <v>3</v>
      </c>
      <c r="O39" s="75" t="s">
        <v>5</v>
      </c>
      <c r="P39" s="75" t="s">
        <v>42</v>
      </c>
      <c r="Q39" s="75" t="s">
        <v>7</v>
      </c>
      <c r="R39" s="75" t="s">
        <v>8</v>
      </c>
      <c r="S39" s="8"/>
    </row>
    <row r="40" spans="2:19" ht="12.75">
      <c r="B40" s="5"/>
      <c r="C40" s="5"/>
      <c r="D40" s="12" t="s">
        <v>9</v>
      </c>
      <c r="E40" s="13">
        <v>1999</v>
      </c>
      <c r="F40" s="13">
        <v>1999</v>
      </c>
      <c r="G40" s="13">
        <v>1999</v>
      </c>
      <c r="H40" s="13">
        <v>1999</v>
      </c>
      <c r="I40" s="59">
        <v>1999</v>
      </c>
      <c r="J40" s="13">
        <v>2000</v>
      </c>
      <c r="K40" s="13">
        <v>2000</v>
      </c>
      <c r="L40" s="13">
        <v>2000</v>
      </c>
      <c r="M40" s="13">
        <v>2000</v>
      </c>
      <c r="N40" s="76">
        <v>2000</v>
      </c>
      <c r="O40" s="76">
        <v>2001</v>
      </c>
      <c r="P40" s="76">
        <v>2001</v>
      </c>
      <c r="Q40" s="76">
        <v>2001</v>
      </c>
      <c r="R40" s="76">
        <v>2001</v>
      </c>
      <c r="S40" s="8"/>
    </row>
    <row r="41" spans="2:19" ht="12.75">
      <c r="B41" s="5"/>
      <c r="C41" s="5"/>
      <c r="D41" s="10" t="s">
        <v>0</v>
      </c>
      <c r="E41" s="17"/>
      <c r="F41" s="17"/>
      <c r="G41" s="17">
        <v>110</v>
      </c>
      <c r="H41" s="17"/>
      <c r="I41" s="65">
        <v>110</v>
      </c>
      <c r="J41" s="17"/>
      <c r="K41" s="17"/>
      <c r="L41" s="17"/>
      <c r="M41" s="17"/>
      <c r="N41" s="82">
        <v>0</v>
      </c>
      <c r="O41" s="82"/>
      <c r="P41" s="82"/>
      <c r="Q41" s="82"/>
      <c r="R41" s="82"/>
      <c r="S41" s="8"/>
    </row>
    <row r="42" spans="2:19" ht="12.75">
      <c r="B42" s="5"/>
      <c r="C42" s="5"/>
      <c r="D42" s="10" t="s">
        <v>32</v>
      </c>
      <c r="E42" s="17"/>
      <c r="F42" s="17"/>
      <c r="G42" s="17"/>
      <c r="H42" s="17"/>
      <c r="I42" s="65">
        <v>0</v>
      </c>
      <c r="J42" s="17"/>
      <c r="K42" s="17"/>
      <c r="L42" s="17"/>
      <c r="M42" s="17"/>
      <c r="N42" s="82">
        <v>0</v>
      </c>
      <c r="O42" s="82"/>
      <c r="P42" s="82"/>
      <c r="Q42" s="82"/>
      <c r="R42" s="82">
        <v>7</v>
      </c>
      <c r="S42" s="8"/>
    </row>
    <row r="43" spans="2:19" ht="12.75">
      <c r="B43" s="5"/>
      <c r="C43" s="5"/>
      <c r="D43" s="10" t="s">
        <v>1</v>
      </c>
      <c r="E43" s="17"/>
      <c r="F43" s="17"/>
      <c r="G43" s="17"/>
      <c r="H43" s="17"/>
      <c r="I43" s="65">
        <v>0</v>
      </c>
      <c r="J43" s="17">
        <v>-30</v>
      </c>
      <c r="K43" s="17"/>
      <c r="L43" s="17"/>
      <c r="M43" s="17">
        <v>1</v>
      </c>
      <c r="N43" s="82">
        <v>-29</v>
      </c>
      <c r="O43" s="82"/>
      <c r="P43" s="82"/>
      <c r="Q43" s="82"/>
      <c r="R43" s="82"/>
      <c r="S43" s="8"/>
    </row>
    <row r="44" spans="2:19" ht="12.75">
      <c r="B44" s="5"/>
      <c r="C44" s="5"/>
      <c r="D44" s="12" t="s">
        <v>2</v>
      </c>
      <c r="E44" s="39"/>
      <c r="F44" s="39"/>
      <c r="G44" s="39"/>
      <c r="H44" s="39"/>
      <c r="I44" s="72">
        <v>0</v>
      </c>
      <c r="J44" s="39"/>
      <c r="K44" s="39"/>
      <c r="L44" s="39"/>
      <c r="M44" s="39"/>
      <c r="N44" s="83">
        <v>0</v>
      </c>
      <c r="O44" s="83"/>
      <c r="P44" s="83"/>
      <c r="Q44" s="83"/>
      <c r="R44" s="83"/>
      <c r="S44" s="8"/>
    </row>
    <row r="45" spans="2:19" ht="12.75">
      <c r="B45" s="5"/>
      <c r="C45" s="5"/>
      <c r="D45" s="15" t="s">
        <v>34</v>
      </c>
      <c r="E45" s="17"/>
      <c r="F45" s="17"/>
      <c r="G45" s="17">
        <v>110</v>
      </c>
      <c r="H45" s="17"/>
      <c r="I45" s="65">
        <f>SUM(I41:I44)</f>
        <v>110</v>
      </c>
      <c r="J45" s="17">
        <v>-30</v>
      </c>
      <c r="K45" s="17"/>
      <c r="L45" s="17"/>
      <c r="M45" s="17">
        <v>1</v>
      </c>
      <c r="N45" s="82">
        <v>-29</v>
      </c>
      <c r="O45" s="82"/>
      <c r="P45" s="82"/>
      <c r="Q45" s="82"/>
      <c r="R45" s="82"/>
      <c r="S45" s="8"/>
    </row>
    <row r="46" spans="2:19" ht="12.75">
      <c r="B46" s="5"/>
      <c r="C46" s="5"/>
      <c r="D46" s="15" t="s">
        <v>35</v>
      </c>
      <c r="E46" s="17"/>
      <c r="F46" s="17"/>
      <c r="G46" s="17">
        <v>-17</v>
      </c>
      <c r="H46" s="17">
        <v>-2</v>
      </c>
      <c r="I46" s="65">
        <v>-19</v>
      </c>
      <c r="J46" s="17"/>
      <c r="K46" s="17"/>
      <c r="L46" s="17"/>
      <c r="M46" s="17"/>
      <c r="N46" s="82">
        <v>0</v>
      </c>
      <c r="O46" s="82">
        <v>19</v>
      </c>
      <c r="P46" s="82">
        <v>0</v>
      </c>
      <c r="Q46" s="82"/>
      <c r="R46" s="82">
        <v>2</v>
      </c>
      <c r="S46" s="8"/>
    </row>
    <row r="47" spans="2:19" ht="12.75">
      <c r="B47" s="5"/>
      <c r="C47" s="5"/>
      <c r="D47" s="12" t="s">
        <v>36</v>
      </c>
      <c r="E47" s="39"/>
      <c r="F47" s="39"/>
      <c r="G47" s="39"/>
      <c r="H47" s="39"/>
      <c r="I47" s="72">
        <v>0</v>
      </c>
      <c r="J47" s="39">
        <v>70</v>
      </c>
      <c r="K47" s="39"/>
      <c r="L47" s="39"/>
      <c r="M47" s="39">
        <v>-5</v>
      </c>
      <c r="N47" s="83">
        <v>65</v>
      </c>
      <c r="O47" s="83"/>
      <c r="P47" s="83"/>
      <c r="Q47" s="83"/>
      <c r="R47" s="83"/>
      <c r="S47" s="8"/>
    </row>
    <row r="48" spans="2:19" ht="12.75">
      <c r="B48" s="5"/>
      <c r="C48" s="5"/>
      <c r="D48" s="15" t="s">
        <v>37</v>
      </c>
      <c r="E48" s="17"/>
      <c r="F48" s="17"/>
      <c r="G48" s="17">
        <v>93</v>
      </c>
      <c r="H48" s="17">
        <v>-2</v>
      </c>
      <c r="I48" s="65">
        <f>SUM(I45:I47)</f>
        <v>91</v>
      </c>
      <c r="J48" s="17">
        <v>40</v>
      </c>
      <c r="K48" s="17"/>
      <c r="L48" s="17"/>
      <c r="M48" s="17">
        <v>-4</v>
      </c>
      <c r="N48" s="82">
        <f>SUM(N45:N47)</f>
        <v>36</v>
      </c>
      <c r="O48" s="82">
        <v>19</v>
      </c>
      <c r="P48" s="82">
        <v>0</v>
      </c>
      <c r="Q48" s="82"/>
      <c r="R48" s="82">
        <f>SUM(R41:R47)</f>
        <v>9</v>
      </c>
      <c r="S48" s="8"/>
    </row>
    <row r="49" spans="2:19" ht="12.75">
      <c r="B49" s="5"/>
      <c r="C49" s="5"/>
      <c r="D49" s="15" t="s">
        <v>38</v>
      </c>
      <c r="E49" s="17"/>
      <c r="F49" s="17"/>
      <c r="G49" s="17"/>
      <c r="H49" s="17"/>
      <c r="I49" s="65">
        <v>0</v>
      </c>
      <c r="J49" s="17"/>
      <c r="K49" s="17"/>
      <c r="L49" s="39"/>
      <c r="M49" s="39"/>
      <c r="N49" s="83">
        <v>0</v>
      </c>
      <c r="O49" s="82"/>
      <c r="P49" s="82"/>
      <c r="Q49" s="82"/>
      <c r="R49" s="82"/>
      <c r="S49" s="8"/>
    </row>
    <row r="50" spans="2:19" ht="12.75">
      <c r="B50" s="5"/>
      <c r="C50" s="5"/>
      <c r="D50" s="22" t="s">
        <v>39</v>
      </c>
      <c r="E50" s="24"/>
      <c r="F50" s="24"/>
      <c r="G50" s="24">
        <v>93</v>
      </c>
      <c r="H50" s="24">
        <v>-2</v>
      </c>
      <c r="I50" s="66">
        <f>SUM(I48:I49)</f>
        <v>91</v>
      </c>
      <c r="J50" s="24">
        <v>40</v>
      </c>
      <c r="K50" s="24"/>
      <c r="L50" s="24"/>
      <c r="M50" s="24">
        <v>-4</v>
      </c>
      <c r="N50" s="84">
        <f>SUM(N48:N49)</f>
        <v>36</v>
      </c>
      <c r="O50" s="84">
        <v>19</v>
      </c>
      <c r="P50" s="84">
        <v>0</v>
      </c>
      <c r="Q50" s="84"/>
      <c r="R50" s="84">
        <f>SUM(R48:R49)</f>
        <v>9</v>
      </c>
      <c r="S50" s="8"/>
    </row>
    <row r="51" spans="2:19" ht="12.75" customHeight="1">
      <c r="B51" s="43"/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12"/>
      <c r="O51" s="12"/>
      <c r="P51" s="12"/>
      <c r="Q51" s="12"/>
      <c r="R51" s="12"/>
      <c r="S51" s="33"/>
    </row>
  </sheetData>
  <printOptions/>
  <pageMargins left="0.75" right="0.75" top="0.9842519690000001" bottom="0.9842519690000001" header="0.5" footer="0.5"/>
  <pageSetup fitToHeight="1" fitToWidth="1" horizontalDpi="600" verticalDpi="600" orientation="landscape" paperSize="9" scale="67" r:id="rId1"/>
  <headerFooter alignWithMargins="0">
    <oddHeader>&amp;L&amp;D  &amp;T&amp;R&amp;A</oddHeader>
    <oddFooter>&amp;LG:\GRUPPE\ISTAB\PRESENTASJONER\RESULTATER\2001 - Q3\Internett Q3-2001&amp;R&amp;F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ORKLA 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Borgen Sturød</dc:creator>
  <cp:keywords/>
  <dc:description/>
  <cp:lastModifiedBy>Rune Helland</cp:lastModifiedBy>
  <cp:lastPrinted>2001-10-28T15:42:25Z</cp:lastPrinted>
  <dcterms:created xsi:type="dcterms:W3CDTF">1999-09-16T09:39:56Z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