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371" windowWidth="7650" windowHeight="8325" tabRatio="816" activeTab="3"/>
  </bookViews>
  <sheets>
    <sheet name="Income Statement" sheetId="1" r:id="rId1"/>
    <sheet name="Balance Sheet" sheetId="2" r:id="rId2"/>
    <sheet name="Cash Flow" sheetId="3" r:id="rId3"/>
    <sheet name="Business Areas" sheetId="4" r:id="rId4"/>
  </sheets>
  <definedNames>
    <definedName name="_xlnm.Print_Area" localSheetId="1">'Balance Sheet'!$B$2:$F$21</definedName>
    <definedName name="_xlnm.Print_Area" localSheetId="3">'Business Areas'!$B$2:$H$40</definedName>
    <definedName name="_xlnm.Print_Area" localSheetId="2">'Cash Flow'!$B$2:$H$30</definedName>
    <definedName name="_xlnm.Print_Area" localSheetId="0">'Income Statement'!$B$2:$H$28</definedName>
  </definedNames>
  <calcPr fullCalcOnLoad="1"/>
</workbook>
</file>

<file path=xl/sharedStrings.xml><?xml version="1.0" encoding="utf-8"?>
<sst xmlns="http://schemas.openxmlformats.org/spreadsheetml/2006/main" count="100" uniqueCount="76">
  <si>
    <t>Orkla Foods</t>
  </si>
  <si>
    <t>Orkla Brands</t>
  </si>
  <si>
    <t>Orkla Media</t>
  </si>
  <si>
    <t>Amounts in NOK million</t>
  </si>
  <si>
    <t>Operating revenues</t>
  </si>
  <si>
    <t>Cost of goods sold</t>
  </si>
  <si>
    <t>Other operating expenses</t>
  </si>
  <si>
    <t>Ord. depreciation and write downs</t>
  </si>
  <si>
    <t>Operating profit before goodwill and other revenues and expenses</t>
  </si>
  <si>
    <t>Goodwill amortisation and write-downs</t>
  </si>
  <si>
    <t>Other revenues and expenses</t>
  </si>
  <si>
    <t>Operating profit</t>
  </si>
  <si>
    <t>Profit from associates</t>
  </si>
  <si>
    <t>Dividends</t>
  </si>
  <si>
    <t>Portfolio gains</t>
  </si>
  <si>
    <t>Financial items, net</t>
  </si>
  <si>
    <t>Profit before tax</t>
  </si>
  <si>
    <t>Taxes</t>
  </si>
  <si>
    <t>Profit after tax</t>
  </si>
  <si>
    <t>Of this minority interests</t>
  </si>
  <si>
    <t>Profit before tax, Industry area</t>
  </si>
  <si>
    <t>Profit before tax, Financial Investments</t>
  </si>
  <si>
    <t>Earnings per share fully diluted (NOK)</t>
  </si>
  <si>
    <t>*) Excluding goodwill amortisation and non-recurring items.</t>
  </si>
  <si>
    <t>Assets:</t>
  </si>
  <si>
    <t xml:space="preserve">Long-term assets </t>
  </si>
  <si>
    <t>Portfolio investments etc.</t>
  </si>
  <si>
    <t>Short-term assets</t>
  </si>
  <si>
    <t>Total assets</t>
  </si>
  <si>
    <t>Equity and Liabilities:</t>
  </si>
  <si>
    <t>Equity and minority interests</t>
  </si>
  <si>
    <t>Interest-bearing liabilities</t>
  </si>
  <si>
    <t>Interest-free liabilities and provisions</t>
  </si>
  <si>
    <t>Total equity and liabilities</t>
  </si>
  <si>
    <t>Equity to total assets ratio (%):</t>
  </si>
  <si>
    <t>Book</t>
  </si>
  <si>
    <t>Including unrealised gains before tax</t>
  </si>
  <si>
    <t>Industry area:</t>
  </si>
  <si>
    <t>Depreciation and write-downs</t>
  </si>
  <si>
    <t>Change in net working capital</t>
  </si>
  <si>
    <t>Cash flow from operating activities</t>
  </si>
  <si>
    <t>Net replacement expenditure</t>
  </si>
  <si>
    <t>Free cash flow operating activities</t>
  </si>
  <si>
    <t>Free cash flow from Industry area</t>
  </si>
  <si>
    <t>Free cash flow from Financial Investments</t>
  </si>
  <si>
    <t>before net purchases/sales portfolio investments</t>
  </si>
  <si>
    <t>Taxes and dividends paid</t>
  </si>
  <si>
    <t>Sold companies</t>
  </si>
  <si>
    <t>Miscellaneous capital transactions</t>
  </si>
  <si>
    <t>Group’s self-financing capacity</t>
  </si>
  <si>
    <t>Expansion investments (Industry area)</t>
  </si>
  <si>
    <t>Acquisitions</t>
  </si>
  <si>
    <t>Net cash flow</t>
  </si>
  <si>
    <t>Currency translations net interest-bearing liabilities</t>
  </si>
  <si>
    <t>Change in net interest-bearing liabilities</t>
  </si>
  <si>
    <t>Net interest-bearing liabilities</t>
  </si>
  <si>
    <t>Orkla Beverages</t>
  </si>
  <si>
    <t>Elimination</t>
  </si>
  <si>
    <t>Branded Consumer Goods</t>
  </si>
  <si>
    <t>H.O./Unallocated/Elimination</t>
  </si>
  <si>
    <t>Industry</t>
  </si>
  <si>
    <t>Group</t>
  </si>
  <si>
    <t>Operating profit*)</t>
  </si>
  <si>
    <t>Net purchases/sales portfolio investments</t>
  </si>
  <si>
    <t>1.1-31.12</t>
  </si>
  <si>
    <t>Earnings per share fully diluted (NOK)*</t>
  </si>
  <si>
    <t xml:space="preserve">*) The business areas’ operating profit is shown exclusive of «Other revenues and expenses». </t>
  </si>
  <si>
    <t>Chemicals</t>
  </si>
  <si>
    <t>Financial Investments</t>
  </si>
  <si>
    <t>31.12</t>
  </si>
  <si>
    <t>Share buy back</t>
  </si>
  <si>
    <t>Balance Sheet Orkla ASA - as of 31.12.2001</t>
  </si>
  <si>
    <t>1.10-31.12</t>
  </si>
  <si>
    <t>Income Statement Orkla ASA -  4th Quarter 2001</t>
  </si>
  <si>
    <t>Cash Flow Statement Orkla ASA -  4th Quarter 2001</t>
  </si>
  <si>
    <t>Business Areas  - 4th Quarter 2001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</si>
</sst>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#,##0;[Red]\(#,##0\)"/>
    <numFmt numFmtId="176" formatCode="_ * #,##0.0_ ;_ * \-#,##0.0_ ;_ * &quot;-&quot;??_ ;_ @_ "/>
    <numFmt numFmtId="177" formatCode="_ * #,##0_ ;_ * \-#,##0_ ;_ * &quot;-&quot;??_ ;_ @_ "/>
    <numFmt numFmtId="178" formatCode="0.0\ %"/>
    <numFmt numFmtId="179" formatCode="0.0%"/>
    <numFmt numFmtId="180" formatCode="d/m/"/>
    <numFmt numFmtId="181" formatCode="dd/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3" fontId="0" fillId="3" borderId="9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7" fontId="1" fillId="3" borderId="0" xfId="16" applyNumberFormat="1" applyFont="1" applyFill="1" applyBorder="1" applyAlignment="1">
      <alignment/>
    </xf>
    <xf numFmtId="177" fontId="0" fillId="3" borderId="0" xfId="16" applyNumberFormat="1" applyFont="1" applyFill="1" applyBorder="1" applyAlignment="1">
      <alignment/>
    </xf>
    <xf numFmtId="177" fontId="0" fillId="3" borderId="7" xfId="16" applyNumberFormat="1" applyFont="1" applyFill="1" applyBorder="1" applyAlignment="1">
      <alignment/>
    </xf>
    <xf numFmtId="177" fontId="0" fillId="3" borderId="0" xfId="16" applyNumberFormat="1" applyFill="1" applyBorder="1" applyAlignment="1">
      <alignment/>
    </xf>
    <xf numFmtId="177" fontId="0" fillId="3" borderId="2" xfId="16" applyNumberFormat="1" applyFill="1" applyBorder="1" applyAlignment="1">
      <alignment/>
    </xf>
    <xf numFmtId="177" fontId="1" fillId="3" borderId="2" xfId="16" applyNumberFormat="1" applyFont="1" applyFill="1" applyBorder="1" applyAlignment="1">
      <alignment/>
    </xf>
    <xf numFmtId="177" fontId="1" fillId="3" borderId="3" xfId="16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0" borderId="7" xfId="0" applyBorder="1" applyAlignment="1">
      <alignment/>
    </xf>
    <xf numFmtId="0" fontId="4" fillId="3" borderId="7" xfId="0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177" fontId="0" fillId="3" borderId="5" xfId="16" applyNumberFormat="1" applyFont="1" applyFill="1" applyBorder="1" applyAlignment="1">
      <alignment/>
    </xf>
    <xf numFmtId="177" fontId="0" fillId="3" borderId="11" xfId="16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/>
    </xf>
    <xf numFmtId="0" fontId="0" fillId="3" borderId="12" xfId="0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3" fontId="0" fillId="3" borderId="13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3" borderId="15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79" fontId="0" fillId="3" borderId="13" xfId="15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1" fontId="0" fillId="3" borderId="1" xfId="16" applyNumberFormat="1" applyFill="1" applyBorder="1" applyAlignment="1">
      <alignment/>
    </xf>
    <xf numFmtId="1" fontId="0" fillId="3" borderId="9" xfId="16" applyNumberFormat="1" applyFill="1" applyBorder="1" applyAlignment="1">
      <alignment/>
    </xf>
    <xf numFmtId="177" fontId="0" fillId="3" borderId="2" xfId="16" applyNumberFormat="1" applyFont="1" applyFill="1" applyBorder="1" applyAlignment="1">
      <alignment/>
    </xf>
    <xf numFmtId="177" fontId="0" fillId="3" borderId="3" xfId="16" applyNumberFormat="1" applyFont="1" applyFill="1" applyBorder="1" applyAlignment="1">
      <alignment/>
    </xf>
    <xf numFmtId="177" fontId="0" fillId="3" borderId="5" xfId="16" applyNumberFormat="1" applyFill="1" applyBorder="1" applyAlignment="1">
      <alignment/>
    </xf>
    <xf numFmtId="180" fontId="0" fillId="3" borderId="13" xfId="0" applyNumberFormat="1" applyFill="1" applyBorder="1" applyAlignment="1" quotePrefix="1">
      <alignment horizontal="right"/>
    </xf>
    <xf numFmtId="180" fontId="0" fillId="3" borderId="13" xfId="0" applyNumberFormat="1" applyFont="1" applyFill="1" applyBorder="1" applyAlignment="1" quotePrefix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80" fontId="0" fillId="3" borderId="0" xfId="0" applyNumberFormat="1" applyFill="1" applyBorder="1" applyAlignment="1">
      <alignment horizontal="center"/>
    </xf>
    <xf numFmtId="180" fontId="0" fillId="3" borderId="7" xfId="0" applyNumberForma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workbookViewId="0" topLeftCell="B1">
      <pane xSplit="2" topLeftCell="D2" activePane="topRight" state="frozen"/>
      <selection pane="topLeft" activeCell="B1" sqref="B1"/>
      <selection pane="topRight" activeCell="J5" sqref="J5"/>
    </sheetView>
  </sheetViews>
  <sheetFormatPr defaultColWidth="11.421875" defaultRowHeight="12.75"/>
  <cols>
    <col min="1" max="2" width="3.7109375" style="1" customWidth="1"/>
    <col min="3" max="3" width="55.421875" style="1" customWidth="1"/>
    <col min="4" max="5" width="8.8515625" style="1" customWidth="1"/>
    <col min="6" max="6" width="8.00390625" style="1" customWidth="1"/>
    <col min="7" max="7" width="8.8515625" style="1" customWidth="1"/>
    <col min="8" max="8" width="4.421875" style="1" customWidth="1"/>
    <col min="9" max="16384" width="8.8515625" style="1" customWidth="1"/>
  </cols>
  <sheetData>
    <row r="1" spans="4:8" ht="12.75">
      <c r="D1" s="36"/>
      <c r="E1" s="36"/>
      <c r="F1" s="36"/>
      <c r="G1" s="36"/>
      <c r="H1" s="36"/>
    </row>
    <row r="2" spans="2:8" ht="12.75">
      <c r="B2" s="10"/>
      <c r="C2" s="5"/>
      <c r="D2" s="5"/>
      <c r="E2" s="5"/>
      <c r="F2" s="16"/>
      <c r="G2" s="16"/>
      <c r="H2" s="11"/>
    </row>
    <row r="3" spans="2:8" ht="18">
      <c r="B3" s="12"/>
      <c r="C3" s="35" t="s">
        <v>73</v>
      </c>
      <c r="D3" s="35"/>
      <c r="E3" s="35"/>
      <c r="F3" s="35"/>
      <c r="G3" s="35"/>
      <c r="H3" s="64"/>
    </row>
    <row r="4" spans="2:8" ht="12.75" customHeight="1">
      <c r="B4" s="12"/>
      <c r="C4" s="15"/>
      <c r="D4" s="15"/>
      <c r="E4" s="15"/>
      <c r="F4" s="15"/>
      <c r="G4" s="15"/>
      <c r="H4" s="51"/>
    </row>
    <row r="5" spans="2:8" ht="12.75">
      <c r="B5" s="12"/>
      <c r="C5" s="38"/>
      <c r="D5" s="88" t="s">
        <v>64</v>
      </c>
      <c r="E5" s="89"/>
      <c r="F5" s="88" t="s">
        <v>72</v>
      </c>
      <c r="G5" s="89"/>
      <c r="H5" s="52"/>
    </row>
    <row r="6" spans="2:8" ht="12.75">
      <c r="B6" s="12"/>
      <c r="C6" s="2" t="s">
        <v>3</v>
      </c>
      <c r="D6" s="78">
        <v>2001</v>
      </c>
      <c r="E6" s="79">
        <v>2000</v>
      </c>
      <c r="F6" s="78">
        <v>2001</v>
      </c>
      <c r="G6" s="79">
        <v>2000</v>
      </c>
      <c r="H6" s="14"/>
    </row>
    <row r="7" spans="2:8" ht="12.75">
      <c r="B7" s="12"/>
      <c r="C7" s="18" t="s">
        <v>4</v>
      </c>
      <c r="D7" s="44">
        <v>44799</v>
      </c>
      <c r="E7" s="46">
        <v>34083</v>
      </c>
      <c r="F7" s="44">
        <v>11577</v>
      </c>
      <c r="G7" s="56">
        <v>9180</v>
      </c>
      <c r="H7" s="42"/>
    </row>
    <row r="8" spans="2:8" ht="12.75">
      <c r="B8" s="12"/>
      <c r="C8" s="32" t="s">
        <v>5</v>
      </c>
      <c r="D8" s="45">
        <v>-17701</v>
      </c>
      <c r="E8" s="46">
        <v>-13850</v>
      </c>
      <c r="F8" s="45">
        <v>-4609</v>
      </c>
      <c r="G8" s="46">
        <v>-3773</v>
      </c>
      <c r="H8" s="43"/>
    </row>
    <row r="9" spans="2:8" ht="12.75">
      <c r="B9" s="12"/>
      <c r="C9" s="16" t="s">
        <v>6</v>
      </c>
      <c r="D9" s="47">
        <v>-21264</v>
      </c>
      <c r="E9" s="46">
        <v>-15565</v>
      </c>
      <c r="F9" s="47">
        <v>-5504</v>
      </c>
      <c r="G9" s="46">
        <v>-4204</v>
      </c>
      <c r="H9" s="14"/>
    </row>
    <row r="10" spans="2:8" ht="12.75">
      <c r="B10" s="12"/>
      <c r="C10" s="16" t="s">
        <v>7</v>
      </c>
      <c r="D10" s="47">
        <v>-2148</v>
      </c>
      <c r="E10" s="46">
        <v>-1618</v>
      </c>
      <c r="F10" s="47">
        <v>-547</v>
      </c>
      <c r="G10" s="46">
        <v>-405</v>
      </c>
      <c r="H10" s="14"/>
    </row>
    <row r="11" spans="2:8" ht="12.75">
      <c r="B11" s="12"/>
      <c r="C11" s="5" t="s">
        <v>8</v>
      </c>
      <c r="D11" s="48">
        <f>SUM(D7:D10)</f>
        <v>3686</v>
      </c>
      <c r="E11" s="48">
        <f>SUM(E7:E10)</f>
        <v>3050</v>
      </c>
      <c r="F11" s="48">
        <f>SUM(F7:F10)</f>
        <v>917</v>
      </c>
      <c r="G11" s="82">
        <f>SUM(G7:G10)</f>
        <v>798</v>
      </c>
      <c r="H11" s="14"/>
    </row>
    <row r="12" spans="2:8" ht="12.75">
      <c r="B12" s="12"/>
      <c r="C12" s="16" t="s">
        <v>9</v>
      </c>
      <c r="D12" s="47">
        <v>-454</v>
      </c>
      <c r="E12" s="46">
        <v>-479</v>
      </c>
      <c r="F12" s="47">
        <v>-122</v>
      </c>
      <c r="G12" s="46">
        <v>-118</v>
      </c>
      <c r="H12" s="14"/>
    </row>
    <row r="13" spans="2:8" ht="12.75">
      <c r="B13" s="12"/>
      <c r="C13" s="16" t="s">
        <v>10</v>
      </c>
      <c r="D13" s="47">
        <v>28</v>
      </c>
      <c r="E13" s="46">
        <v>36</v>
      </c>
      <c r="F13" s="47">
        <v>9</v>
      </c>
      <c r="G13" s="46">
        <v>-4</v>
      </c>
      <c r="H13" s="14"/>
    </row>
    <row r="14" spans="2:8" ht="12.75">
      <c r="B14" s="12"/>
      <c r="C14" s="6" t="s">
        <v>11</v>
      </c>
      <c r="D14" s="49">
        <f>SUM(D11:D13)</f>
        <v>3260</v>
      </c>
      <c r="E14" s="80">
        <f>SUM(E11:E13)</f>
        <v>2607</v>
      </c>
      <c r="F14" s="49">
        <f>SUM(F11:F13)</f>
        <v>804</v>
      </c>
      <c r="G14" s="56">
        <f>SUM(G11:G13)</f>
        <v>676</v>
      </c>
      <c r="H14" s="42"/>
    </row>
    <row r="15" spans="2:8" ht="12.75">
      <c r="B15" s="12"/>
      <c r="C15" s="16" t="s">
        <v>12</v>
      </c>
      <c r="D15" s="47">
        <v>1510</v>
      </c>
      <c r="E15" s="46">
        <v>242</v>
      </c>
      <c r="F15" s="47">
        <v>1275</v>
      </c>
      <c r="G15" s="46">
        <v>3</v>
      </c>
      <c r="H15" s="14"/>
    </row>
    <row r="16" spans="2:8" ht="12.75">
      <c r="B16" s="12"/>
      <c r="C16" s="16" t="s">
        <v>13</v>
      </c>
      <c r="D16" s="47">
        <v>545</v>
      </c>
      <c r="E16" s="46">
        <v>555</v>
      </c>
      <c r="F16" s="47">
        <v>4</v>
      </c>
      <c r="G16" s="46">
        <v>144</v>
      </c>
      <c r="H16" s="14"/>
    </row>
    <row r="17" spans="2:8" ht="12.75">
      <c r="B17" s="12"/>
      <c r="C17" s="16" t="s">
        <v>14</v>
      </c>
      <c r="D17" s="47">
        <v>-760</v>
      </c>
      <c r="E17" s="46">
        <v>2727</v>
      </c>
      <c r="F17" s="47">
        <v>-932</v>
      </c>
      <c r="G17" s="46">
        <v>-353</v>
      </c>
      <c r="H17" s="14"/>
    </row>
    <row r="18" spans="2:8" ht="12.75">
      <c r="B18" s="12"/>
      <c r="C18" s="16" t="s">
        <v>15</v>
      </c>
      <c r="D18" s="47">
        <v>-1302</v>
      </c>
      <c r="E18" s="46">
        <v>-960</v>
      </c>
      <c r="F18" s="47">
        <v>-350</v>
      </c>
      <c r="G18" s="46">
        <v>-279</v>
      </c>
      <c r="H18" s="14"/>
    </row>
    <row r="19" spans="2:8" ht="12.75">
      <c r="B19" s="12"/>
      <c r="C19" s="6" t="s">
        <v>16</v>
      </c>
      <c r="D19" s="49">
        <f>SUM(D14:D18)</f>
        <v>3253</v>
      </c>
      <c r="E19" s="80">
        <f>SUM(E14:E18)</f>
        <v>5171</v>
      </c>
      <c r="F19" s="49">
        <f>SUM(F14:F18)</f>
        <v>801</v>
      </c>
      <c r="G19" s="56">
        <f>SUM(G14:G18)</f>
        <v>191</v>
      </c>
      <c r="H19" s="42"/>
    </row>
    <row r="20" spans="2:8" ht="12.75">
      <c r="B20" s="12"/>
      <c r="C20" s="16" t="s">
        <v>17</v>
      </c>
      <c r="D20" s="47">
        <v>-773</v>
      </c>
      <c r="E20" s="46">
        <v>-1388</v>
      </c>
      <c r="F20" s="47">
        <v>-111</v>
      </c>
      <c r="G20" s="46">
        <v>-51</v>
      </c>
      <c r="H20" s="14"/>
    </row>
    <row r="21" spans="2:8" ht="12.75">
      <c r="B21" s="12"/>
      <c r="C21" s="7" t="s">
        <v>18</v>
      </c>
      <c r="D21" s="50">
        <f>SUM(D19:D20)</f>
        <v>2480</v>
      </c>
      <c r="E21" s="81">
        <f>SUM(E19:E20)</f>
        <v>3783</v>
      </c>
      <c r="F21" s="50">
        <f>SUM(F19:F20)</f>
        <v>690</v>
      </c>
      <c r="G21" s="57">
        <f>SUM(G19:G20)</f>
        <v>140</v>
      </c>
      <c r="H21" s="42"/>
    </row>
    <row r="22" spans="2:8" ht="12.75">
      <c r="B22" s="12"/>
      <c r="C22" s="16" t="s">
        <v>19</v>
      </c>
      <c r="D22" s="47">
        <v>211</v>
      </c>
      <c r="E22" s="46">
        <v>182</v>
      </c>
      <c r="F22" s="47">
        <v>49</v>
      </c>
      <c r="G22" s="46">
        <v>46</v>
      </c>
      <c r="H22" s="14"/>
    </row>
    <row r="23" spans="2:8" ht="12.75">
      <c r="B23" s="12"/>
      <c r="C23" s="5" t="s">
        <v>20</v>
      </c>
      <c r="D23" s="48">
        <v>3363</v>
      </c>
      <c r="E23" s="80">
        <v>1816</v>
      </c>
      <c r="F23" s="48">
        <v>1688</v>
      </c>
      <c r="G23" s="56">
        <v>388</v>
      </c>
      <c r="H23" s="14"/>
    </row>
    <row r="24" spans="2:8" ht="12.75">
      <c r="B24" s="12"/>
      <c r="C24" s="16" t="s">
        <v>21</v>
      </c>
      <c r="D24" s="47">
        <v>-110</v>
      </c>
      <c r="E24" s="46">
        <v>3355</v>
      </c>
      <c r="F24" s="47">
        <v>-887</v>
      </c>
      <c r="G24" s="46">
        <v>-197</v>
      </c>
      <c r="H24" s="14"/>
    </row>
    <row r="25" spans="2:8" ht="12.75">
      <c r="B25" s="12"/>
      <c r="C25" s="6" t="s">
        <v>22</v>
      </c>
      <c r="D25" s="6">
        <v>10.7</v>
      </c>
      <c r="E25" s="58">
        <v>17</v>
      </c>
      <c r="F25" s="6">
        <v>3</v>
      </c>
      <c r="G25" s="58">
        <v>0.5</v>
      </c>
      <c r="H25" s="42"/>
    </row>
    <row r="26" spans="2:8" ht="12.75">
      <c r="B26" s="12"/>
      <c r="C26" s="9" t="s">
        <v>65</v>
      </c>
      <c r="D26" s="9">
        <v>13.3</v>
      </c>
      <c r="E26" s="59">
        <v>19.5</v>
      </c>
      <c r="F26" s="9">
        <v>4</v>
      </c>
      <c r="G26" s="59">
        <v>1.2</v>
      </c>
      <c r="H26" s="42"/>
    </row>
    <row r="27" spans="2:8" ht="12.75">
      <c r="B27" s="12"/>
      <c r="C27" s="21" t="s">
        <v>23</v>
      </c>
      <c r="D27" s="21"/>
      <c r="E27" s="21"/>
      <c r="F27" s="21"/>
      <c r="G27" s="21"/>
      <c r="H27" s="53"/>
    </row>
    <row r="28" spans="2:8" ht="12.75">
      <c r="B28" s="22"/>
      <c r="C28" s="2"/>
      <c r="D28" s="2"/>
      <c r="E28" s="2"/>
      <c r="F28" s="2"/>
      <c r="G28" s="2"/>
      <c r="H28" s="23"/>
    </row>
  </sheetData>
  <mergeCells count="2">
    <mergeCell ref="D5:E5"/>
    <mergeCell ref="F5:G5"/>
  </mergeCells>
  <printOptions/>
  <pageMargins left="0.75" right="0.75" top="0.9842519690000001" bottom="0.9842519690000001" header="0.5" footer="0.5"/>
  <pageSetup fitToHeight="1" fitToWidth="1" horizontalDpi="600" verticalDpi="600" orientation="landscape" paperSize="9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workbookViewId="0" topLeftCell="A1">
      <selection activeCell="E20" sqref="E20"/>
    </sheetView>
  </sheetViews>
  <sheetFormatPr defaultColWidth="11.421875" defaultRowHeight="12.75"/>
  <cols>
    <col min="1" max="2" width="3.7109375" style="1" customWidth="1"/>
    <col min="3" max="3" width="34.421875" style="1" customWidth="1"/>
    <col min="4" max="4" width="10.00390625" style="1" customWidth="1"/>
    <col min="5" max="5" width="10.8515625" style="1" customWidth="1"/>
    <col min="6" max="6" width="3.7109375" style="1" customWidth="1"/>
    <col min="7" max="16384" width="8.8515625" style="1" customWidth="1"/>
  </cols>
  <sheetData>
    <row r="2" spans="2:6" ht="12.75">
      <c r="B2" s="10"/>
      <c r="C2" s="5"/>
      <c r="D2" s="5"/>
      <c r="E2" s="5"/>
      <c r="F2" s="11"/>
    </row>
    <row r="3" spans="2:6" ht="18">
      <c r="B3" s="12"/>
      <c r="C3" s="35" t="s">
        <v>71</v>
      </c>
      <c r="D3" s="13"/>
      <c r="E3" s="13"/>
      <c r="F3" s="14"/>
    </row>
    <row r="4" spans="2:6" ht="12.75">
      <c r="B4" s="12"/>
      <c r="C4" s="16"/>
      <c r="D4" s="16"/>
      <c r="E4" s="16"/>
      <c r="F4" s="14"/>
    </row>
    <row r="5" spans="2:6" ht="12.75">
      <c r="B5" s="12"/>
      <c r="C5" s="16"/>
      <c r="D5" s="84">
        <v>37621</v>
      </c>
      <c r="E5" s="83" t="s">
        <v>69</v>
      </c>
      <c r="F5" s="14"/>
    </row>
    <row r="6" spans="2:6" ht="12.75">
      <c r="B6" s="12"/>
      <c r="C6" s="2" t="s">
        <v>3</v>
      </c>
      <c r="D6" s="65">
        <v>2001</v>
      </c>
      <c r="E6" s="68">
        <v>2000</v>
      </c>
      <c r="F6" s="14"/>
    </row>
    <row r="7" spans="2:6" ht="12.75">
      <c r="B7" s="12"/>
      <c r="C7" s="18" t="s">
        <v>24</v>
      </c>
      <c r="D7" s="75"/>
      <c r="E7" s="74"/>
      <c r="F7" s="14"/>
    </row>
    <row r="8" spans="2:6" ht="12.75">
      <c r="B8" s="12"/>
      <c r="C8" s="16" t="s">
        <v>25</v>
      </c>
      <c r="D8" s="66">
        <v>28434</v>
      </c>
      <c r="E8" s="66">
        <v>24696</v>
      </c>
      <c r="F8" s="14"/>
    </row>
    <row r="9" spans="2:6" ht="12.75">
      <c r="B9" s="12"/>
      <c r="C9" s="16" t="s">
        <v>26</v>
      </c>
      <c r="D9" s="66">
        <v>11599</v>
      </c>
      <c r="E9" s="66">
        <v>12758</v>
      </c>
      <c r="F9" s="14"/>
    </row>
    <row r="10" spans="2:6" ht="12.75">
      <c r="B10" s="12"/>
      <c r="C10" s="16" t="s">
        <v>27</v>
      </c>
      <c r="D10" s="66">
        <v>14612</v>
      </c>
      <c r="E10" s="66">
        <v>11193</v>
      </c>
      <c r="F10" s="14"/>
    </row>
    <row r="11" spans="2:6" ht="12.75">
      <c r="B11" s="12"/>
      <c r="C11" s="7" t="s">
        <v>28</v>
      </c>
      <c r="D11" s="67">
        <v>54645</v>
      </c>
      <c r="E11" s="67">
        <v>48647</v>
      </c>
      <c r="F11" s="14"/>
    </row>
    <row r="12" spans="2:6" ht="12.75">
      <c r="B12" s="12"/>
      <c r="C12" s="16"/>
      <c r="D12" s="66"/>
      <c r="E12" s="66"/>
      <c r="F12" s="14"/>
    </row>
    <row r="13" spans="2:6" ht="12.75">
      <c r="B13" s="12"/>
      <c r="C13" s="18" t="s">
        <v>29</v>
      </c>
      <c r="D13" s="66"/>
      <c r="E13" s="66"/>
      <c r="F13" s="14"/>
    </row>
    <row r="14" spans="2:6" ht="12.75">
      <c r="B14" s="12"/>
      <c r="C14" s="16" t="s">
        <v>30</v>
      </c>
      <c r="D14" s="66">
        <v>18957</v>
      </c>
      <c r="E14" s="66">
        <v>17301</v>
      </c>
      <c r="F14" s="14"/>
    </row>
    <row r="15" spans="2:6" ht="12.75">
      <c r="B15" s="12"/>
      <c r="C15" s="16" t="s">
        <v>31</v>
      </c>
      <c r="D15" s="66">
        <v>22712</v>
      </c>
      <c r="E15" s="66">
        <v>19746</v>
      </c>
      <c r="F15" s="14"/>
    </row>
    <row r="16" spans="2:6" ht="12.75">
      <c r="B16" s="12"/>
      <c r="C16" s="16" t="s">
        <v>32</v>
      </c>
      <c r="D16" s="66">
        <v>12976</v>
      </c>
      <c r="E16" s="66">
        <v>11600</v>
      </c>
      <c r="F16" s="14"/>
    </row>
    <row r="17" spans="2:6" ht="12.75">
      <c r="B17" s="12"/>
      <c r="C17" s="7" t="s">
        <v>33</v>
      </c>
      <c r="D17" s="67">
        <v>54645</v>
      </c>
      <c r="E17" s="67">
        <v>48647</v>
      </c>
      <c r="F17" s="14"/>
    </row>
    <row r="18" spans="2:6" ht="12.75">
      <c r="B18" s="12"/>
      <c r="C18" s="16" t="s">
        <v>34</v>
      </c>
      <c r="D18" s="75"/>
      <c r="E18" s="75"/>
      <c r="F18" s="14"/>
    </row>
    <row r="19" spans="2:6" ht="12.75">
      <c r="B19" s="12"/>
      <c r="C19" s="16" t="s">
        <v>35</v>
      </c>
      <c r="D19" s="76">
        <v>0.347</v>
      </c>
      <c r="E19" s="76">
        <v>0.356</v>
      </c>
      <c r="F19" s="14"/>
    </row>
    <row r="20" spans="2:6" ht="12.75">
      <c r="B20" s="12"/>
      <c r="C20" s="16" t="s">
        <v>36</v>
      </c>
      <c r="D20" s="76">
        <v>0.378</v>
      </c>
      <c r="E20" s="76">
        <v>0.42</v>
      </c>
      <c r="F20" s="14"/>
    </row>
    <row r="21" spans="2:6" ht="12.75">
      <c r="B21" s="22"/>
      <c r="C21" s="2"/>
      <c r="D21" s="2"/>
      <c r="E21" s="2"/>
      <c r="F21" s="23"/>
    </row>
  </sheetData>
  <printOptions/>
  <pageMargins left="0.75" right="0.75" top="0.9842519690000001" bottom="0.9842519690000001" header="0.5" footer="0.5"/>
  <pageSetup fitToHeight="1" fitToWidth="1" horizontalDpi="600" verticalDpi="600" orientation="landscape" paperSize="9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workbookViewId="0" topLeftCell="A1">
      <selection activeCell="C3" sqref="C3"/>
    </sheetView>
  </sheetViews>
  <sheetFormatPr defaultColWidth="11.421875" defaultRowHeight="12.75"/>
  <cols>
    <col min="1" max="2" width="3.7109375" style="1" customWidth="1"/>
    <col min="3" max="3" width="50.7109375" style="1" customWidth="1"/>
    <col min="4" max="5" width="8.8515625" style="1" customWidth="1"/>
    <col min="6" max="6" width="7.7109375" style="1" customWidth="1"/>
    <col min="7" max="7" width="8.140625" style="1" customWidth="1"/>
    <col min="8" max="8" width="4.28125" style="1" customWidth="1"/>
    <col min="9" max="16384" width="8.8515625" style="1" customWidth="1"/>
  </cols>
  <sheetData>
    <row r="1" ht="12.75">
      <c r="F1" s="36"/>
    </row>
    <row r="2" spans="2:8" ht="12.75">
      <c r="B2" s="10"/>
      <c r="C2" s="5"/>
      <c r="D2" s="5"/>
      <c r="E2" s="5"/>
      <c r="F2" s="5"/>
      <c r="G2" s="16"/>
      <c r="H2" s="16"/>
    </row>
    <row r="3" spans="2:8" ht="18">
      <c r="B3" s="12"/>
      <c r="C3" s="35" t="s">
        <v>74</v>
      </c>
      <c r="D3" s="13"/>
      <c r="E3" s="13"/>
      <c r="F3" s="13"/>
      <c r="G3" s="13"/>
      <c r="H3" s="16"/>
    </row>
    <row r="4" spans="2:8" ht="12.75">
      <c r="B4" s="12"/>
      <c r="C4" s="16"/>
      <c r="D4" s="16"/>
      <c r="E4" s="16"/>
      <c r="F4" s="16"/>
      <c r="G4" s="16"/>
      <c r="H4" s="16"/>
    </row>
    <row r="5" spans="2:8" ht="12.75">
      <c r="B5" s="12"/>
      <c r="C5" s="16"/>
      <c r="D5" s="90" t="s">
        <v>64</v>
      </c>
      <c r="E5" s="90"/>
      <c r="F5" s="90" t="s">
        <v>72</v>
      </c>
      <c r="G5" s="90"/>
      <c r="H5" s="16"/>
    </row>
    <row r="6" spans="2:8" ht="12.75">
      <c r="B6" s="12"/>
      <c r="C6" s="2" t="s">
        <v>3</v>
      </c>
      <c r="D6" s="4">
        <v>2001</v>
      </c>
      <c r="E6" s="3">
        <v>2000</v>
      </c>
      <c r="F6" s="77">
        <v>2001</v>
      </c>
      <c r="G6" s="3">
        <v>2000</v>
      </c>
      <c r="H6" s="16"/>
    </row>
    <row r="7" spans="2:8" ht="12.75">
      <c r="B7" s="12"/>
      <c r="C7" s="18" t="s">
        <v>37</v>
      </c>
      <c r="D7" s="17"/>
      <c r="E7" s="86"/>
      <c r="F7" s="17"/>
      <c r="G7" s="20"/>
      <c r="H7" s="16"/>
    </row>
    <row r="8" spans="2:8" ht="12.75">
      <c r="B8" s="12"/>
      <c r="C8" s="32" t="s">
        <v>11</v>
      </c>
      <c r="D8" s="19">
        <v>3231</v>
      </c>
      <c r="E8" s="37">
        <v>2533</v>
      </c>
      <c r="F8" s="30">
        <v>798</v>
      </c>
      <c r="G8" s="30">
        <v>677</v>
      </c>
      <c r="H8" s="16"/>
    </row>
    <row r="9" spans="2:8" ht="12.75">
      <c r="B9" s="12"/>
      <c r="C9" s="16" t="s">
        <v>38</v>
      </c>
      <c r="D9" s="19">
        <v>2606</v>
      </c>
      <c r="E9" s="37">
        <v>2077</v>
      </c>
      <c r="F9" s="30">
        <v>687</v>
      </c>
      <c r="G9" s="30">
        <v>519</v>
      </c>
      <c r="H9" s="16"/>
    </row>
    <row r="10" spans="2:8" ht="12.75">
      <c r="B10" s="12"/>
      <c r="C10" s="2" t="s">
        <v>39</v>
      </c>
      <c r="D10" s="26">
        <v>12</v>
      </c>
      <c r="E10" s="40">
        <v>-353</v>
      </c>
      <c r="F10" s="55">
        <v>556</v>
      </c>
      <c r="G10" s="85">
        <v>558</v>
      </c>
      <c r="H10" s="16"/>
    </row>
    <row r="11" spans="2:8" ht="12.75">
      <c r="B11" s="12"/>
      <c r="C11" s="32" t="s">
        <v>40</v>
      </c>
      <c r="D11" s="19">
        <f>SUM(D8:D10)</f>
        <v>5849</v>
      </c>
      <c r="E11" s="87">
        <f>SUM(E8:E10)</f>
        <v>4257</v>
      </c>
      <c r="F11" s="30">
        <f>SUM(F8:F10)</f>
        <v>2041</v>
      </c>
      <c r="G11" s="30">
        <f>SUM(G8:G10)</f>
        <v>1754</v>
      </c>
      <c r="H11" s="16"/>
    </row>
    <row r="12" spans="2:8" ht="12.75">
      <c r="B12" s="12"/>
      <c r="C12" s="2" t="s">
        <v>41</v>
      </c>
      <c r="D12" s="26">
        <v>-1960</v>
      </c>
      <c r="E12" s="40">
        <v>-1443</v>
      </c>
      <c r="F12" s="55">
        <v>-932</v>
      </c>
      <c r="G12" s="85">
        <v>-529</v>
      </c>
      <c r="H12" s="16"/>
    </row>
    <row r="13" spans="2:8" ht="12.75">
      <c r="B13" s="12"/>
      <c r="C13" s="32" t="s">
        <v>42</v>
      </c>
      <c r="D13" s="19">
        <f>SUM(D11:D12)</f>
        <v>3889</v>
      </c>
      <c r="E13" s="87">
        <f>SUM(E11:E12)</f>
        <v>2814</v>
      </c>
      <c r="F13" s="30">
        <f>SUM(F11:F12)</f>
        <v>1109</v>
      </c>
      <c r="G13" s="30">
        <f>SUM(G11:G12)</f>
        <v>1225</v>
      </c>
      <c r="H13" s="16"/>
    </row>
    <row r="14" spans="2:8" ht="12.75">
      <c r="B14" s="12"/>
      <c r="C14" s="2" t="s">
        <v>15</v>
      </c>
      <c r="D14" s="26">
        <v>-1301</v>
      </c>
      <c r="E14" s="40">
        <v>-990</v>
      </c>
      <c r="F14" s="30">
        <v>-410</v>
      </c>
      <c r="G14" s="30">
        <v>-296</v>
      </c>
      <c r="H14" s="16"/>
    </row>
    <row r="15" spans="2:8" ht="12.75">
      <c r="B15" s="12"/>
      <c r="C15" s="7" t="s">
        <v>43</v>
      </c>
      <c r="D15" s="29">
        <f>SUM(D13:D14)</f>
        <v>2588</v>
      </c>
      <c r="E15" s="31">
        <f>SUM(E13:E14)</f>
        <v>1824</v>
      </c>
      <c r="F15" s="54">
        <f>SUM(F13:F14)</f>
        <v>699</v>
      </c>
      <c r="G15" s="31">
        <f>SUM(G13:G14)</f>
        <v>929</v>
      </c>
      <c r="H15" s="16"/>
    </row>
    <row r="16" spans="2:8" ht="12.75">
      <c r="B16" s="12"/>
      <c r="C16" s="16" t="s">
        <v>44</v>
      </c>
      <c r="D16" s="19"/>
      <c r="E16" s="37"/>
      <c r="F16" s="30"/>
      <c r="G16" s="30"/>
      <c r="H16" s="16"/>
    </row>
    <row r="17" spans="2:8" ht="12.75">
      <c r="B17" s="12"/>
      <c r="C17" s="16" t="s">
        <v>45</v>
      </c>
      <c r="D17" s="19">
        <v>955</v>
      </c>
      <c r="E17" s="37">
        <v>-77</v>
      </c>
      <c r="F17" s="30">
        <v>141</v>
      </c>
      <c r="G17" s="30">
        <v>208</v>
      </c>
      <c r="H17" s="16"/>
    </row>
    <row r="18" spans="2:8" ht="12.75">
      <c r="B18" s="12"/>
      <c r="C18" s="16" t="s">
        <v>46</v>
      </c>
      <c r="D18" s="19">
        <v>-1951</v>
      </c>
      <c r="E18" s="37">
        <v>-1173</v>
      </c>
      <c r="F18" s="30">
        <v>-586</v>
      </c>
      <c r="G18" s="30">
        <v>-204</v>
      </c>
      <c r="H18" s="16"/>
    </row>
    <row r="19" spans="2:8" ht="12.75">
      <c r="B19" s="12"/>
      <c r="C19" s="16" t="s">
        <v>47</v>
      </c>
      <c r="D19" s="19">
        <v>2455</v>
      </c>
      <c r="E19" s="37">
        <v>121</v>
      </c>
      <c r="F19" s="30">
        <v>2232</v>
      </c>
      <c r="G19" s="30">
        <v>-10</v>
      </c>
      <c r="H19" s="16"/>
    </row>
    <row r="20" spans="2:8" ht="12.75">
      <c r="B20" s="12"/>
      <c r="C20" s="2" t="s">
        <v>48</v>
      </c>
      <c r="D20" s="19">
        <v>-96</v>
      </c>
      <c r="E20" s="37">
        <v>-31</v>
      </c>
      <c r="F20" s="30">
        <v>41</v>
      </c>
      <c r="G20" s="30">
        <v>30</v>
      </c>
      <c r="H20" s="16"/>
    </row>
    <row r="21" spans="2:8" ht="12.75">
      <c r="B21" s="12"/>
      <c r="C21" s="7" t="s">
        <v>49</v>
      </c>
      <c r="D21" s="8">
        <f>SUM(D15:D20)</f>
        <v>3951</v>
      </c>
      <c r="E21" s="31">
        <f>SUM(E15:E20)</f>
        <v>664</v>
      </c>
      <c r="F21" s="54">
        <f>SUM(F15:F20)</f>
        <v>2527</v>
      </c>
      <c r="G21" s="31">
        <f>SUM(G15:G20)</f>
        <v>953</v>
      </c>
      <c r="H21" s="16"/>
    </row>
    <row r="22" spans="2:8" ht="12.75">
      <c r="B22" s="12"/>
      <c r="C22" s="16" t="s">
        <v>50</v>
      </c>
      <c r="D22" s="19">
        <v>-726</v>
      </c>
      <c r="E22" s="37">
        <v>-1233</v>
      </c>
      <c r="F22" s="30">
        <v>-282</v>
      </c>
      <c r="G22" s="30">
        <v>-495</v>
      </c>
      <c r="H22" s="16"/>
    </row>
    <row r="23" spans="2:8" ht="12.75">
      <c r="B23" s="12"/>
      <c r="C23" s="16" t="s">
        <v>51</v>
      </c>
      <c r="D23" s="19">
        <v>-4769</v>
      </c>
      <c r="E23" s="37">
        <v>-2280</v>
      </c>
      <c r="F23" s="30">
        <v>-317</v>
      </c>
      <c r="G23" s="30">
        <v>-1988</v>
      </c>
      <c r="H23" s="16"/>
    </row>
    <row r="24" spans="2:8" ht="12.75">
      <c r="B24" s="12"/>
      <c r="C24" s="16" t="s">
        <v>63</v>
      </c>
      <c r="D24" s="19">
        <v>41</v>
      </c>
      <c r="E24" s="37">
        <v>657</v>
      </c>
      <c r="F24" s="30">
        <v>140</v>
      </c>
      <c r="G24" s="30">
        <v>-550</v>
      </c>
      <c r="H24" s="16"/>
    </row>
    <row r="25" spans="2:8" ht="12.75">
      <c r="B25" s="12"/>
      <c r="C25" s="2" t="s">
        <v>70</v>
      </c>
      <c r="D25" s="26">
        <v>-64</v>
      </c>
      <c r="E25" s="40">
        <v>-35</v>
      </c>
      <c r="F25" s="55">
        <v>3</v>
      </c>
      <c r="G25" s="85">
        <v>31</v>
      </c>
      <c r="H25" s="16"/>
    </row>
    <row r="26" spans="2:8" ht="12.75">
      <c r="B26" s="12"/>
      <c r="C26" s="18" t="s">
        <v>52</v>
      </c>
      <c r="D26" s="19">
        <f>SUM(D21:D25)</f>
        <v>-1567</v>
      </c>
      <c r="E26" s="87">
        <f>SUM(E21:E25)</f>
        <v>-2227</v>
      </c>
      <c r="F26" s="30">
        <f>SUM(F21:F25)</f>
        <v>2071</v>
      </c>
      <c r="G26" s="30">
        <f>SUM(G21:G25)</f>
        <v>-2049</v>
      </c>
      <c r="H26" s="16"/>
    </row>
    <row r="27" spans="2:8" ht="12.75">
      <c r="B27" s="12"/>
      <c r="C27" s="33" t="s">
        <v>53</v>
      </c>
      <c r="D27" s="19">
        <v>416</v>
      </c>
      <c r="E27" s="37">
        <v>-45</v>
      </c>
      <c r="F27" s="30">
        <v>203</v>
      </c>
      <c r="G27" s="30">
        <v>0</v>
      </c>
      <c r="H27" s="16"/>
    </row>
    <row r="28" spans="2:8" ht="12.75">
      <c r="B28" s="12"/>
      <c r="C28" s="9" t="s">
        <v>54</v>
      </c>
      <c r="D28" s="8">
        <f>-SUM(D26:D27)</f>
        <v>1151</v>
      </c>
      <c r="E28" s="31">
        <f>-SUM(E26:E27)</f>
        <v>2272</v>
      </c>
      <c r="F28" s="54">
        <f>-SUM(F26:F27)</f>
        <v>-2274</v>
      </c>
      <c r="G28" s="31">
        <f>-SUM(G26:G27)</f>
        <v>2049</v>
      </c>
      <c r="H28" s="16"/>
    </row>
    <row r="29" spans="2:8" ht="12.75">
      <c r="B29" s="12"/>
      <c r="C29" s="9" t="s">
        <v>55</v>
      </c>
      <c r="D29" s="34">
        <v>19132</v>
      </c>
      <c r="E29" s="40">
        <v>17981</v>
      </c>
      <c r="F29" s="54"/>
      <c r="G29" s="31"/>
      <c r="H29" s="16"/>
    </row>
    <row r="30" spans="2:8" ht="12.75">
      <c r="B30" s="12"/>
      <c r="C30" s="16"/>
      <c r="D30" s="16"/>
      <c r="E30" s="16"/>
      <c r="F30" s="16"/>
      <c r="G30" s="16"/>
      <c r="H30" s="16"/>
    </row>
    <row r="31" spans="2:8" ht="12.75">
      <c r="B31" s="22"/>
      <c r="C31" s="2"/>
      <c r="D31" s="2"/>
      <c r="E31" s="2"/>
      <c r="F31" s="2"/>
      <c r="G31" s="16"/>
      <c r="H31" s="16"/>
    </row>
  </sheetData>
  <mergeCells count="2">
    <mergeCell ref="D5:E5"/>
    <mergeCell ref="F5:G5"/>
  </mergeCells>
  <printOptions/>
  <pageMargins left="0.75" right="0.75" top="0.9842519690000001" bottom="0.9842519690000001" header="0.5" footer="0.5"/>
  <pageSetup fitToHeight="1" fitToWidth="1" horizontalDpi="600" verticalDpi="600" orientation="landscape" paperSize="9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workbookViewId="0" topLeftCell="A1">
      <selection activeCell="C3" sqref="C3"/>
    </sheetView>
  </sheetViews>
  <sheetFormatPr defaultColWidth="11.421875" defaultRowHeight="12.75"/>
  <cols>
    <col min="1" max="2" width="3.7109375" style="1" customWidth="1"/>
    <col min="3" max="3" width="50.7109375" style="1" customWidth="1"/>
    <col min="4" max="6" width="8.8515625" style="1" customWidth="1"/>
    <col min="7" max="7" width="8.8515625" style="39" customWidth="1"/>
    <col min="8" max="8" width="4.00390625" style="39" customWidth="1"/>
    <col min="9" max="29" width="8.8515625" style="39" customWidth="1"/>
    <col min="30" max="16384" width="8.8515625" style="1" customWidth="1"/>
  </cols>
  <sheetData>
    <row r="1" spans="6:8" ht="12.75">
      <c r="F1" s="39"/>
      <c r="H1" s="36"/>
    </row>
    <row r="2" spans="2:8" ht="12.75">
      <c r="B2" s="10"/>
      <c r="C2" s="5"/>
      <c r="D2" s="5"/>
      <c r="E2" s="5"/>
      <c r="F2" s="5"/>
      <c r="G2" s="5"/>
      <c r="H2" s="14"/>
    </row>
    <row r="3" spans="2:8" ht="18">
      <c r="B3" s="12"/>
      <c r="C3" s="35" t="s">
        <v>75</v>
      </c>
      <c r="D3" s="13"/>
      <c r="E3" s="13"/>
      <c r="F3" s="13"/>
      <c r="G3" s="13"/>
      <c r="H3" s="14"/>
    </row>
    <row r="4" spans="2:8" ht="12.75">
      <c r="B4" s="12"/>
      <c r="C4" s="16"/>
      <c r="D4" s="16"/>
      <c r="E4" s="16"/>
      <c r="F4" s="16"/>
      <c r="G4" s="16"/>
      <c r="H4" s="14"/>
    </row>
    <row r="5" spans="2:8" ht="15">
      <c r="B5" s="12"/>
      <c r="C5" s="25" t="s">
        <v>4</v>
      </c>
      <c r="D5" s="16"/>
      <c r="E5" s="16"/>
      <c r="F5" s="16"/>
      <c r="G5" s="16"/>
      <c r="H5" s="14"/>
    </row>
    <row r="6" spans="2:8" ht="12.75">
      <c r="B6" s="12"/>
      <c r="C6" s="16"/>
      <c r="D6" s="92" t="s">
        <v>64</v>
      </c>
      <c r="E6" s="93"/>
      <c r="F6" s="92" t="s">
        <v>72</v>
      </c>
      <c r="G6" s="92"/>
      <c r="H6" s="14"/>
    </row>
    <row r="7" spans="2:8" ht="12.75">
      <c r="B7" s="12"/>
      <c r="C7" s="2" t="s">
        <v>3</v>
      </c>
      <c r="D7" s="4">
        <v>2001</v>
      </c>
      <c r="E7" s="68">
        <v>2000</v>
      </c>
      <c r="F7" s="4">
        <v>2001</v>
      </c>
      <c r="G7" s="3">
        <v>2000</v>
      </c>
      <c r="H7" s="14"/>
    </row>
    <row r="8" spans="2:8" ht="12.75">
      <c r="B8" s="12"/>
      <c r="C8" s="16" t="s">
        <v>0</v>
      </c>
      <c r="D8" s="27">
        <v>11133</v>
      </c>
      <c r="E8" s="69">
        <v>11039</v>
      </c>
      <c r="F8" s="27">
        <v>3054</v>
      </c>
      <c r="G8" s="20">
        <v>3029</v>
      </c>
      <c r="H8" s="14"/>
    </row>
    <row r="9" spans="2:8" ht="12.75">
      <c r="B9" s="12"/>
      <c r="C9" s="16" t="s">
        <v>56</v>
      </c>
      <c r="D9" s="27">
        <v>14924</v>
      </c>
      <c r="E9" s="69">
        <v>7424</v>
      </c>
      <c r="F9" s="27">
        <v>3697</v>
      </c>
      <c r="G9" s="20">
        <v>1860</v>
      </c>
      <c r="H9" s="14"/>
    </row>
    <row r="10" spans="2:8" ht="12.75">
      <c r="B10" s="12"/>
      <c r="C10" s="16" t="s">
        <v>1</v>
      </c>
      <c r="D10" s="27">
        <v>4527</v>
      </c>
      <c r="E10" s="69">
        <v>4586</v>
      </c>
      <c r="F10" s="27">
        <v>1199</v>
      </c>
      <c r="G10" s="20">
        <v>1237</v>
      </c>
      <c r="H10" s="14"/>
    </row>
    <row r="11" spans="2:8" ht="12.75">
      <c r="B11" s="12"/>
      <c r="C11" s="16" t="s">
        <v>2</v>
      </c>
      <c r="D11" s="27">
        <v>7453</v>
      </c>
      <c r="E11" s="69">
        <v>3585</v>
      </c>
      <c r="F11" s="27">
        <v>1936</v>
      </c>
      <c r="G11" s="20">
        <v>1000</v>
      </c>
      <c r="H11" s="14"/>
    </row>
    <row r="12" spans="2:8" ht="12.75">
      <c r="B12" s="12"/>
      <c r="C12" s="16" t="s">
        <v>57</v>
      </c>
      <c r="D12" s="27">
        <v>-153</v>
      </c>
      <c r="E12" s="70">
        <v>-146</v>
      </c>
      <c r="F12" s="27">
        <v>-48</v>
      </c>
      <c r="G12" s="20">
        <v>-52</v>
      </c>
      <c r="H12" s="14"/>
    </row>
    <row r="13" spans="2:8" ht="12.75">
      <c r="B13" s="12"/>
      <c r="C13" s="6" t="s">
        <v>58</v>
      </c>
      <c r="D13" s="28">
        <f>SUM(D8:D12)</f>
        <v>37884</v>
      </c>
      <c r="E13" s="66">
        <v>26488</v>
      </c>
      <c r="F13" s="28">
        <f>SUM(F8:F12)</f>
        <v>9838</v>
      </c>
      <c r="G13" s="60">
        <f>SUM(G8:G12)</f>
        <v>7074</v>
      </c>
      <c r="H13" s="14"/>
    </row>
    <row r="14" spans="2:8" ht="12.75">
      <c r="B14" s="12"/>
      <c r="C14" s="18" t="s">
        <v>67</v>
      </c>
      <c r="D14" s="27">
        <v>6581</v>
      </c>
      <c r="E14" s="71">
        <v>6926</v>
      </c>
      <c r="F14" s="27">
        <v>1658</v>
      </c>
      <c r="G14" s="61">
        <v>1955</v>
      </c>
      <c r="H14" s="14"/>
    </row>
    <row r="15" spans="2:8" ht="12.75">
      <c r="B15" s="12"/>
      <c r="C15" s="16" t="s">
        <v>59</v>
      </c>
      <c r="D15" s="27">
        <v>79</v>
      </c>
      <c r="E15" s="72">
        <v>252</v>
      </c>
      <c r="F15" s="27">
        <v>-23</v>
      </c>
      <c r="G15" s="61">
        <v>70</v>
      </c>
      <c r="H15" s="14"/>
    </row>
    <row r="16" spans="2:8" ht="12.75">
      <c r="B16" s="12"/>
      <c r="C16" s="6" t="s">
        <v>60</v>
      </c>
      <c r="D16" s="28">
        <f>SUM(D13:D15)</f>
        <v>44544</v>
      </c>
      <c r="E16" s="66">
        <v>33666</v>
      </c>
      <c r="F16" s="28">
        <f>SUM(F13:F15)</f>
        <v>11473</v>
      </c>
      <c r="G16" s="60">
        <f>SUM(G13:G15)</f>
        <v>9099</v>
      </c>
      <c r="H16" s="14"/>
    </row>
    <row r="17" spans="2:8" ht="12.75">
      <c r="B17" s="12"/>
      <c r="C17" s="18" t="s">
        <v>68</v>
      </c>
      <c r="D17" s="27">
        <v>255</v>
      </c>
      <c r="E17" s="71">
        <v>417</v>
      </c>
      <c r="F17" s="27">
        <v>104</v>
      </c>
      <c r="G17" s="61">
        <v>81</v>
      </c>
      <c r="H17" s="14"/>
    </row>
    <row r="18" spans="2:8" ht="12.75">
      <c r="B18" s="12"/>
      <c r="C18" s="7" t="s">
        <v>61</v>
      </c>
      <c r="D18" s="29">
        <f>SUM(D16:D17)</f>
        <v>44799</v>
      </c>
      <c r="E18" s="67">
        <v>34083</v>
      </c>
      <c r="F18" s="29">
        <f>SUM(F16:F17)</f>
        <v>11577</v>
      </c>
      <c r="G18" s="31">
        <f>SUM(G16:G17)</f>
        <v>9180</v>
      </c>
      <c r="H18" s="14"/>
    </row>
    <row r="19" spans="2:8" ht="12.75">
      <c r="B19" s="12"/>
      <c r="C19" s="18"/>
      <c r="D19" s="17"/>
      <c r="E19" s="17"/>
      <c r="F19" s="17"/>
      <c r="G19" s="17"/>
      <c r="H19" s="14"/>
    </row>
    <row r="20" spans="2:8" ht="12.75">
      <c r="B20" s="12"/>
      <c r="C20" s="16"/>
      <c r="D20" s="17"/>
      <c r="E20" s="17"/>
      <c r="F20" s="17"/>
      <c r="G20" s="17"/>
      <c r="H20" s="14"/>
    </row>
    <row r="21" spans="2:8" ht="12.75">
      <c r="B21" s="12"/>
      <c r="C21" s="41" t="s">
        <v>62</v>
      </c>
      <c r="D21" s="17"/>
      <c r="E21" s="17"/>
      <c r="F21" s="17"/>
      <c r="G21" s="17"/>
      <c r="H21" s="14"/>
    </row>
    <row r="22" spans="2:8" ht="12.75">
      <c r="B22" s="12"/>
      <c r="C22" s="16"/>
      <c r="D22" s="90" t="s">
        <v>64</v>
      </c>
      <c r="E22" s="91"/>
      <c r="F22" s="92" t="s">
        <v>72</v>
      </c>
      <c r="G22" s="92"/>
      <c r="H22" s="14"/>
    </row>
    <row r="23" spans="2:8" ht="12.75">
      <c r="B23" s="12"/>
      <c r="C23" s="2" t="s">
        <v>3</v>
      </c>
      <c r="D23" s="4">
        <v>2001</v>
      </c>
      <c r="E23" s="68">
        <v>2000</v>
      </c>
      <c r="F23" s="4">
        <v>2001</v>
      </c>
      <c r="G23" s="3">
        <v>2000</v>
      </c>
      <c r="H23" s="14"/>
    </row>
    <row r="24" spans="2:8" ht="12.75">
      <c r="B24" s="12"/>
      <c r="C24" s="16" t="s">
        <v>0</v>
      </c>
      <c r="D24" s="27">
        <v>791</v>
      </c>
      <c r="E24" s="73">
        <v>787</v>
      </c>
      <c r="F24" s="27">
        <v>284</v>
      </c>
      <c r="G24" s="20">
        <v>284</v>
      </c>
      <c r="H24" s="14"/>
    </row>
    <row r="25" spans="2:8" ht="12.75">
      <c r="B25" s="12"/>
      <c r="C25" s="16" t="s">
        <v>56</v>
      </c>
      <c r="D25" s="27">
        <v>1213</v>
      </c>
      <c r="E25" s="69">
        <v>712</v>
      </c>
      <c r="F25" s="27">
        <v>192</v>
      </c>
      <c r="G25" s="20">
        <v>90</v>
      </c>
      <c r="H25" s="14"/>
    </row>
    <row r="26" spans="2:8" ht="12.75">
      <c r="B26" s="12"/>
      <c r="C26" s="16" t="s">
        <v>1</v>
      </c>
      <c r="D26" s="27">
        <v>611</v>
      </c>
      <c r="E26" s="69">
        <v>543</v>
      </c>
      <c r="F26" s="27">
        <v>160</v>
      </c>
      <c r="G26" s="20">
        <v>151</v>
      </c>
      <c r="H26" s="14"/>
    </row>
    <row r="27" spans="2:8" ht="12.75">
      <c r="B27" s="12"/>
      <c r="C27" s="2" t="s">
        <v>2</v>
      </c>
      <c r="D27" s="34">
        <v>155</v>
      </c>
      <c r="E27" s="70">
        <v>205</v>
      </c>
      <c r="F27" s="34">
        <v>66</v>
      </c>
      <c r="G27" s="62">
        <v>91</v>
      </c>
      <c r="H27" s="14"/>
    </row>
    <row r="28" spans="2:8" ht="12.75">
      <c r="B28" s="12"/>
      <c r="C28" s="6" t="s">
        <v>58</v>
      </c>
      <c r="D28" s="27">
        <f>SUM(D24:D27)</f>
        <v>2770</v>
      </c>
      <c r="E28" s="66">
        <v>2247</v>
      </c>
      <c r="F28" s="27">
        <f>SUM(F24:F27)</f>
        <v>702</v>
      </c>
      <c r="G28" s="30">
        <f>SUM(G24:G27)</f>
        <v>616</v>
      </c>
      <c r="H28" s="14"/>
    </row>
    <row r="29" spans="2:8" ht="12.75">
      <c r="B29" s="12"/>
      <c r="C29" s="18" t="s">
        <v>67</v>
      </c>
      <c r="D29" s="27">
        <v>554</v>
      </c>
      <c r="E29" s="71">
        <v>450</v>
      </c>
      <c r="F29" s="27">
        <v>128</v>
      </c>
      <c r="G29" s="61">
        <v>139</v>
      </c>
      <c r="H29" s="14"/>
    </row>
    <row r="30" spans="2:8" ht="12.75">
      <c r="B30" s="12"/>
      <c r="C30" s="16" t="s">
        <v>59</v>
      </c>
      <c r="D30" s="27">
        <v>-121</v>
      </c>
      <c r="E30" s="71">
        <v>-200</v>
      </c>
      <c r="F30" s="27">
        <v>-41</v>
      </c>
      <c r="G30" s="61">
        <v>-74</v>
      </c>
      <c r="H30" s="14"/>
    </row>
    <row r="31" spans="2:8" ht="12.75">
      <c r="B31" s="12"/>
      <c r="C31" s="2" t="s">
        <v>10</v>
      </c>
      <c r="D31" s="34">
        <v>28</v>
      </c>
      <c r="E31" s="72">
        <v>36</v>
      </c>
      <c r="F31" s="34">
        <v>9</v>
      </c>
      <c r="G31" s="63">
        <v>-4</v>
      </c>
      <c r="H31" s="14"/>
    </row>
    <row r="32" spans="2:8" ht="12.75">
      <c r="B32" s="12"/>
      <c r="C32" s="6" t="s">
        <v>60</v>
      </c>
      <c r="D32" s="27">
        <f>SUM(D28:D31)</f>
        <v>3231</v>
      </c>
      <c r="E32" s="66">
        <v>2533</v>
      </c>
      <c r="F32" s="27">
        <f>SUM(F28:F31)</f>
        <v>798</v>
      </c>
      <c r="G32" s="30">
        <f>SUM(G28:G31)</f>
        <v>677</v>
      </c>
      <c r="H32" s="14"/>
    </row>
    <row r="33" spans="2:8" ht="12.75">
      <c r="B33" s="12"/>
      <c r="C33" s="18" t="s">
        <v>68</v>
      </c>
      <c r="D33" s="27">
        <v>29</v>
      </c>
      <c r="E33" s="72">
        <v>74</v>
      </c>
      <c r="F33" s="27">
        <v>6</v>
      </c>
      <c r="G33" s="61">
        <v>-1</v>
      </c>
      <c r="H33" s="14"/>
    </row>
    <row r="34" spans="2:8" ht="12.75">
      <c r="B34" s="12"/>
      <c r="C34" s="7" t="s">
        <v>61</v>
      </c>
      <c r="D34" s="29">
        <f>SUM(D32:D33)</f>
        <v>3260</v>
      </c>
      <c r="E34" s="67">
        <v>2607</v>
      </c>
      <c r="F34" s="29">
        <f>SUM(F32:F33)</f>
        <v>804</v>
      </c>
      <c r="G34" s="31">
        <f>SUM(G32:G33)</f>
        <v>676</v>
      </c>
      <c r="H34" s="14"/>
    </row>
    <row r="35" spans="2:8" ht="12.75">
      <c r="B35" s="12"/>
      <c r="C35" s="18"/>
      <c r="D35" s="27"/>
      <c r="E35" s="30"/>
      <c r="F35" s="16"/>
      <c r="G35" s="16"/>
      <c r="H35" s="14"/>
    </row>
    <row r="36" spans="2:8" ht="12.75">
      <c r="B36" s="24"/>
      <c r="C36" s="21" t="s">
        <v>66</v>
      </c>
      <c r="D36" s="21"/>
      <c r="E36" s="21"/>
      <c r="F36" s="16"/>
      <c r="G36" s="16"/>
      <c r="H36" s="14"/>
    </row>
    <row r="37" spans="2:8" ht="12.75">
      <c r="B37" s="24"/>
      <c r="C37" s="21"/>
      <c r="D37" s="21"/>
      <c r="E37" s="21"/>
      <c r="F37" s="16"/>
      <c r="G37" s="16"/>
      <c r="H37" s="14"/>
    </row>
    <row r="38" spans="2:8" ht="12.75">
      <c r="B38" s="24"/>
      <c r="C38" s="21"/>
      <c r="D38" s="21"/>
      <c r="E38" s="21"/>
      <c r="F38" s="16"/>
      <c r="G38" s="16"/>
      <c r="H38" s="14"/>
    </row>
    <row r="39" spans="2:8" ht="12.75">
      <c r="B39" s="24"/>
      <c r="C39" s="21"/>
      <c r="D39" s="21"/>
      <c r="E39" s="21"/>
      <c r="F39" s="16"/>
      <c r="G39" s="16"/>
      <c r="H39" s="14"/>
    </row>
    <row r="40" spans="2:8" ht="12.75">
      <c r="B40" s="22"/>
      <c r="C40" s="2"/>
      <c r="D40" s="2"/>
      <c r="E40" s="2"/>
      <c r="F40" s="2"/>
      <c r="G40" s="2"/>
      <c r="H40" s="23"/>
    </row>
  </sheetData>
  <mergeCells count="4">
    <mergeCell ref="D22:E22"/>
    <mergeCell ref="D6:E6"/>
    <mergeCell ref="F6:G6"/>
    <mergeCell ref="F22:G22"/>
  </mergeCells>
  <printOptions/>
  <pageMargins left="0.75" right="0.75" top="0.9842519690000001" bottom="0.9842519690000001" header="0.5" footer="0.5"/>
  <pageSetup fitToHeight="1" fitToWidth="1" horizontalDpi="600" verticalDpi="600" orientation="landscape" paperSize="9" scale="90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Gunnar Haug</dc:creator>
  <cp:keywords/>
  <dc:description/>
  <cp:lastModifiedBy>Rune Helland</cp:lastModifiedBy>
  <cp:lastPrinted>2002-02-12T11:40:41Z</cp:lastPrinted>
  <dcterms:created xsi:type="dcterms:W3CDTF">1998-08-14T06:28:18Z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